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1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 使い方・全体像" sheetId="1" state="visible" r:id="rId3"/>
    <sheet name="② STEP1-2 範囲と洗い出し" sheetId="2" state="visible" r:id="rId4"/>
    <sheet name="③ STEP1-2（記入例）" sheetId="3" state="visible" r:id="rId5"/>
    <sheet name="④ STEP3 As-Is時系列" sheetId="4" state="visible" r:id="rId6"/>
    <sheet name="⑤ STEP3（記入例）" sheetId="5" state="visible" r:id="rId7"/>
    <sheet name="⑥ STEP4 スイムレーン図" sheetId="6" state="visible" r:id="rId8"/>
    <sheet name="⑦ STEP4（記入例）As-Is" sheetId="7" state="visible" r:id="rId9"/>
    <sheet name="⑧ STEP5 レビューチェック" sheetId="8" state="visible" r:id="rId10"/>
    <sheet name="⑨ STEP5（記入例）" sheetId="9" state="visible" r:id="rId11"/>
    <sheet name="⑩ To-Be ECRS検討" sheetId="10" state="visible" r:id="rId12"/>
    <sheet name="⑪ To-Be ECRS（記入例）" sheetId="11" state="visible" r:id="rId13"/>
    <sheet name="⑫ To-Beスイムレーン図" sheetId="12" state="visible" r:id="rId14"/>
    <sheet name="⑬ To-Beスイムレーン図（記入例）" sheetId="13" state="visible" r:id="rId1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<sst xmlns="http://schemas.openxmlformats.org/spreadsheetml/2006/main" count="686" uniqueCount="364">
  <si>
    <t xml:space="preserve">業務プロセスマップ 作成シート　／　使い方ガイド</t>
  </si>
  <si>
    <r>
      <rPr>
        <sz val="9"/>
        <color rgb="FF404040"/>
        <rFont val="Noto Sans CJK SC"/>
        <family val="2"/>
      </rPr>
      <t xml:space="preserve">このファイルは、業務プロセスマップを</t>
    </r>
    <r>
      <rPr>
        <sz val="9"/>
        <color rgb="FF404040"/>
        <rFont val="Meiryo UI"/>
        <family val="0"/>
        <charset val="1"/>
      </rPr>
      <t xml:space="preserve">5</t>
    </r>
    <r>
      <rPr>
        <sz val="9"/>
        <color rgb="FF404040"/>
        <rFont val="Noto Sans CJK SC"/>
        <family val="2"/>
      </rPr>
      <t xml:space="preserve">つのステップで作るためのシート集です。すべてのステップに「テンプレート」と「記入例」を用意しています。</t>
    </r>
  </si>
  <si>
    <r>
      <rPr>
        <b val="true"/>
        <sz val="11"/>
        <color rgb="FFFFFFFF"/>
        <rFont val="Meiryo UI"/>
        <family val="0"/>
        <charset val="1"/>
      </rPr>
      <t xml:space="preserve">STEP  </t>
    </r>
    <r>
      <rPr>
        <b val="true"/>
        <sz val="11"/>
        <color rgb="FFFFFFFF"/>
        <rFont val="Noto Sans CJK SC"/>
        <family val="2"/>
      </rPr>
      <t xml:space="preserve">作成の</t>
    </r>
    <r>
      <rPr>
        <b val="true"/>
        <sz val="11"/>
        <color rgb="FFFFFFFF"/>
        <rFont val="Meiryo UI"/>
        <family val="0"/>
        <charset val="1"/>
      </rPr>
      <t xml:space="preserve">5</t>
    </r>
    <r>
      <rPr>
        <b val="true"/>
        <sz val="11"/>
        <color rgb="FFFFFFFF"/>
        <rFont val="Noto Sans CJK SC"/>
        <family val="2"/>
      </rPr>
      <t xml:space="preserve">ステップと使うシート</t>
    </r>
  </si>
  <si>
    <t xml:space="preserve">ステップ</t>
  </si>
  <si>
    <t xml:space="preserve">やること</t>
  </si>
  <si>
    <t xml:space="preserve">使うシート（テンプレ／記入例）</t>
  </si>
  <si>
    <t xml:space="preserve">所要時間の目安</t>
  </si>
  <si>
    <t xml:space="preserve">アウトプット</t>
  </si>
  <si>
    <r>
      <rPr>
        <b val="true"/>
        <sz val="9"/>
        <color rgb="FF000000"/>
        <rFont val="Meiryo UI"/>
        <family val="0"/>
        <charset val="1"/>
      </rPr>
      <t xml:space="preserve">STEP1</t>
    </r>
    <r>
      <rPr>
        <b val="true"/>
        <sz val="9"/>
        <color rgb="FF000000"/>
        <rFont val="Noto Sans CJK SC"/>
        <family val="2"/>
      </rPr>
      <t xml:space="preserve">　目的と範囲を決める</t>
    </r>
  </si>
  <si>
    <r>
      <rPr>
        <sz val="9"/>
        <color rgb="FF000000"/>
        <rFont val="Noto Sans CJK SC"/>
        <family val="2"/>
      </rPr>
      <t xml:space="preserve">何のために、どこからどこまでを描くのかを</t>
    </r>
    <r>
      <rPr>
        <sz val="9"/>
        <color rgb="FF000000"/>
        <rFont val="Meiryo UI"/>
        <family val="0"/>
        <charset val="1"/>
      </rPr>
      <t xml:space="preserve">1</t>
    </r>
    <r>
      <rPr>
        <sz val="9"/>
        <color rgb="FF000000"/>
        <rFont val="Noto Sans CJK SC"/>
        <family val="2"/>
      </rPr>
      <t xml:space="preserve">文で決める</t>
    </r>
  </si>
  <si>
    <t xml:space="preserve">② ／ ③</t>
  </si>
  <si>
    <r>
      <rPr>
        <sz val="9"/>
        <color rgb="FF000000"/>
        <rFont val="Meiryo UI"/>
        <family val="0"/>
        <charset val="1"/>
      </rPr>
      <t xml:space="preserve">15</t>
    </r>
    <r>
      <rPr>
        <sz val="9"/>
        <color rgb="FF000000"/>
        <rFont val="Noto Sans CJK SC"/>
        <family val="2"/>
      </rPr>
      <t xml:space="preserve">〜</t>
    </r>
    <r>
      <rPr>
        <sz val="9"/>
        <color rgb="FF000000"/>
        <rFont val="Meiryo UI"/>
        <family val="0"/>
        <charset val="1"/>
      </rPr>
      <t xml:space="preserve">30</t>
    </r>
    <r>
      <rPr>
        <sz val="9"/>
        <color rgb="FF000000"/>
        <rFont val="Noto Sans CJK SC"/>
        <family val="2"/>
      </rPr>
      <t xml:space="preserve">分</t>
    </r>
  </si>
  <si>
    <t xml:space="preserve">スコープ定義</t>
  </si>
  <si>
    <r>
      <rPr>
        <b val="true"/>
        <sz val="9"/>
        <color rgb="FF000000"/>
        <rFont val="Meiryo UI"/>
        <family val="0"/>
        <charset val="1"/>
      </rPr>
      <t xml:space="preserve">STEP2</t>
    </r>
    <r>
      <rPr>
        <b val="true"/>
        <sz val="9"/>
        <color rgb="FF000000"/>
        <rFont val="Noto Sans CJK SC"/>
        <family val="2"/>
      </rPr>
      <t xml:space="preserve">　登場人物と業務を洗い出す</t>
    </r>
  </si>
  <si>
    <t xml:space="preserve">対象範囲の「誰が」「どんな作業をしているか」を全部書き出す</t>
  </si>
  <si>
    <r>
      <rPr>
        <sz val="9"/>
        <color rgb="FF000000"/>
        <rFont val="Meiryo UI"/>
        <family val="0"/>
        <charset val="1"/>
      </rPr>
      <t xml:space="preserve">1</t>
    </r>
    <r>
      <rPr>
        <sz val="9"/>
        <color rgb="FF000000"/>
        <rFont val="Noto Sans CJK SC"/>
        <family val="2"/>
      </rPr>
      <t xml:space="preserve">〜</t>
    </r>
    <r>
      <rPr>
        <sz val="9"/>
        <color rgb="FF000000"/>
        <rFont val="Meiryo UI"/>
        <family val="0"/>
        <charset val="1"/>
      </rPr>
      <t xml:space="preserve">2</t>
    </r>
    <r>
      <rPr>
        <sz val="9"/>
        <color rgb="FF000000"/>
        <rFont val="Noto Sans CJK SC"/>
        <family val="2"/>
      </rPr>
      <t xml:space="preserve">時間</t>
    </r>
  </si>
  <si>
    <t xml:space="preserve">作業一覧</t>
  </si>
  <si>
    <r>
      <rPr>
        <b val="true"/>
        <sz val="9"/>
        <color rgb="FF000000"/>
        <rFont val="Meiryo UI"/>
        <family val="0"/>
        <charset val="1"/>
      </rPr>
      <t xml:space="preserve">STEP3</t>
    </r>
    <r>
      <rPr>
        <b val="true"/>
        <sz val="9"/>
        <color rgb="FF000000"/>
        <rFont val="Noto Sans CJK SC"/>
        <family val="2"/>
      </rPr>
      <t xml:space="preserve">　現状（</t>
    </r>
    <r>
      <rPr>
        <b val="true"/>
        <sz val="9"/>
        <color rgb="FF000000"/>
        <rFont val="Meiryo UI"/>
        <family val="0"/>
        <charset val="1"/>
      </rPr>
      <t xml:space="preserve">As-Is</t>
    </r>
    <r>
      <rPr>
        <b val="true"/>
        <sz val="9"/>
        <color rgb="FF000000"/>
        <rFont val="Noto Sans CJK SC"/>
        <family val="2"/>
      </rPr>
      <t xml:space="preserve">）を時系列で書き出す</t>
    </r>
  </si>
  <si>
    <t xml:space="preserve">洗い出した作業を実際に起きている順番に並べ、分岐も拾う</t>
  </si>
  <si>
    <t xml:space="preserve">④ ／ ⑤</t>
  </si>
  <si>
    <r>
      <rPr>
        <sz val="9"/>
        <color rgb="FF000000"/>
        <rFont val="Meiryo UI"/>
        <family val="0"/>
        <charset val="1"/>
      </rPr>
      <t xml:space="preserve">1</t>
    </r>
    <r>
      <rPr>
        <sz val="9"/>
        <color rgb="FF000000"/>
        <rFont val="Noto Sans CJK SC"/>
        <family val="2"/>
      </rPr>
      <t xml:space="preserve">時間</t>
    </r>
  </si>
  <si>
    <t xml:space="preserve">時系列表</t>
  </si>
  <si>
    <r>
      <rPr>
        <b val="true"/>
        <sz val="9"/>
        <color rgb="FF000000"/>
        <rFont val="Meiryo UI"/>
        <family val="0"/>
        <charset val="1"/>
      </rPr>
      <t xml:space="preserve">STEP4</t>
    </r>
    <r>
      <rPr>
        <b val="true"/>
        <sz val="9"/>
        <color rgb="FF000000"/>
        <rFont val="Noto Sans CJK SC"/>
        <family val="2"/>
      </rPr>
      <t xml:space="preserve">　記法を選んで作図する</t>
    </r>
  </si>
  <si>
    <t xml:space="preserve">スイムレーン形式で、担当ごとのレーンに作業を配置する</t>
  </si>
  <si>
    <t xml:space="preserve">⑥ ／ ⑦</t>
  </si>
  <si>
    <r>
      <rPr>
        <sz val="9"/>
        <color rgb="FF000000"/>
        <rFont val="Meiryo UI"/>
        <family val="0"/>
        <charset val="1"/>
      </rPr>
      <t xml:space="preserve">As-Is</t>
    </r>
    <r>
      <rPr>
        <sz val="9"/>
        <color rgb="FF000000"/>
        <rFont val="Noto Sans CJK SC"/>
        <family val="2"/>
      </rPr>
      <t xml:space="preserve">マップ</t>
    </r>
  </si>
  <si>
    <r>
      <rPr>
        <b val="true"/>
        <sz val="9"/>
        <color rgb="FF000000"/>
        <rFont val="Meiryo UI"/>
        <family val="0"/>
        <charset val="1"/>
      </rPr>
      <t xml:space="preserve">STEP5</t>
    </r>
    <r>
      <rPr>
        <b val="true"/>
        <sz val="9"/>
        <color rgb="FF000000"/>
        <rFont val="Noto Sans CJK SC"/>
        <family val="2"/>
      </rPr>
      <t xml:space="preserve">　現場でレビューして共有する</t>
    </r>
  </si>
  <si>
    <t xml:space="preserve">現場担当に見てもらい、実際の流れと合っているか確認する</t>
  </si>
  <si>
    <t xml:space="preserve">⑧ ／ ⑨</t>
  </si>
  <si>
    <r>
      <rPr>
        <sz val="9"/>
        <color rgb="FF000000"/>
        <rFont val="Meiryo UI"/>
        <family val="0"/>
        <charset val="1"/>
      </rPr>
      <t xml:space="preserve">30</t>
    </r>
    <r>
      <rPr>
        <sz val="9"/>
        <color rgb="FF000000"/>
        <rFont val="Noto Sans CJK SC"/>
        <family val="2"/>
      </rPr>
      <t xml:space="preserve">分〜</t>
    </r>
  </si>
  <si>
    <t xml:space="preserve">確定マップ</t>
  </si>
  <si>
    <r>
      <rPr>
        <b val="true"/>
        <sz val="9"/>
        <color rgb="FF000000"/>
        <rFont val="Noto Sans CJK SC"/>
        <family val="2"/>
      </rPr>
      <t xml:space="preserve">＋</t>
    </r>
    <r>
      <rPr>
        <b val="true"/>
        <sz val="9"/>
        <color rgb="FF000000"/>
        <rFont val="Meiryo UI"/>
        <family val="0"/>
        <charset val="1"/>
      </rPr>
      <t xml:space="preserve">α</t>
    </r>
    <r>
      <rPr>
        <b val="true"/>
        <sz val="9"/>
        <color rgb="FF000000"/>
        <rFont val="Noto Sans CJK SC"/>
        <family val="2"/>
      </rPr>
      <t xml:space="preserve">　</t>
    </r>
    <r>
      <rPr>
        <b val="true"/>
        <sz val="9"/>
        <color rgb="FF000000"/>
        <rFont val="Meiryo UI"/>
        <family val="0"/>
        <charset val="1"/>
      </rPr>
      <t xml:space="preserve">To-Be</t>
    </r>
    <r>
      <rPr>
        <b val="true"/>
        <sz val="9"/>
        <color rgb="FF000000"/>
        <rFont val="Noto Sans CJK SC"/>
        <family val="2"/>
      </rPr>
      <t xml:space="preserve">（理想）へ描き替える</t>
    </r>
  </si>
  <si>
    <r>
      <rPr>
        <sz val="9"/>
        <color rgb="FF000000"/>
        <rFont val="Meiryo UI"/>
        <family val="0"/>
        <charset val="1"/>
      </rPr>
      <t xml:space="preserve">ECRS</t>
    </r>
    <r>
      <rPr>
        <sz val="9"/>
        <color rgb="FF000000"/>
        <rFont val="Noto Sans CJK SC"/>
        <family val="2"/>
      </rPr>
      <t xml:space="preserve">の</t>
    </r>
    <r>
      <rPr>
        <sz val="9"/>
        <color rgb="FF000000"/>
        <rFont val="Meiryo UI"/>
        <family val="0"/>
        <charset val="1"/>
      </rPr>
      <t xml:space="preserve">4</t>
    </r>
    <r>
      <rPr>
        <sz val="9"/>
        <color rgb="FF000000"/>
        <rFont val="Noto Sans CJK SC"/>
        <family val="2"/>
      </rPr>
      <t xml:space="preserve">視点で改善案を出し、改善後のマップを描く</t>
    </r>
  </si>
  <si>
    <t xml:space="preserve">⑩⑫ ／ ⑪⑬</t>
  </si>
  <si>
    <r>
      <rPr>
        <sz val="9"/>
        <color rgb="FF000000"/>
        <rFont val="Meiryo UI"/>
        <family val="0"/>
        <charset val="1"/>
      </rPr>
      <t xml:space="preserve">To-Be</t>
    </r>
    <r>
      <rPr>
        <sz val="9"/>
        <color rgb="FF000000"/>
        <rFont val="Noto Sans CJK SC"/>
        <family val="2"/>
      </rPr>
      <t xml:space="preserve">マップ</t>
    </r>
  </si>
  <si>
    <r>
      <rPr>
        <b val="true"/>
        <sz val="11"/>
        <color rgb="FFFFFFFF"/>
        <rFont val="Noto Sans CJK SC"/>
        <family val="2"/>
      </rPr>
      <t xml:space="preserve">📄  シート構成（すべて「テンプレート」と「記入例」の</t>
    </r>
    <r>
      <rPr>
        <b val="true"/>
        <sz val="11"/>
        <color rgb="FFFFFFFF"/>
        <rFont val="Meiryo UI"/>
        <family val="0"/>
        <charset val="1"/>
      </rPr>
      <t xml:space="preserve">2</t>
    </r>
    <r>
      <rPr>
        <b val="true"/>
        <sz val="11"/>
        <color rgb="FFFFFFFF"/>
        <rFont val="Noto Sans CJK SC"/>
        <family val="2"/>
      </rPr>
      <t xml:space="preserve">枚</t>
    </r>
    <r>
      <rPr>
        <b val="true"/>
        <sz val="11"/>
        <color rgb="FFFFFFFF"/>
        <rFont val="Meiryo UI"/>
        <family val="0"/>
        <charset val="1"/>
      </rPr>
      <t xml:space="preserve">1</t>
    </r>
    <r>
      <rPr>
        <b val="true"/>
        <sz val="11"/>
        <color rgb="FFFFFFFF"/>
        <rFont val="Noto Sans CJK SC"/>
        <family val="2"/>
      </rPr>
      <t xml:space="preserve">組）</t>
    </r>
  </si>
  <si>
    <t xml:space="preserve">シート名</t>
  </si>
  <si>
    <t xml:space="preserve">区分</t>
  </si>
  <si>
    <t xml:space="preserve">内容・用途</t>
  </si>
  <si>
    <t xml:space="preserve">📋 使い方・全体像</t>
  </si>
  <si>
    <t xml:space="preserve">ガイド</t>
  </si>
  <si>
    <r>
      <rPr>
        <sz val="9"/>
        <color rgb="FF000000"/>
        <rFont val="Noto Sans CJK SC"/>
        <family val="2"/>
      </rPr>
      <t xml:space="preserve">本シート。</t>
    </r>
    <r>
      <rPr>
        <sz val="9"/>
        <color rgb="FF000000"/>
        <rFont val="Meiryo UI"/>
        <family val="0"/>
        <charset val="1"/>
      </rPr>
      <t xml:space="preserve">5</t>
    </r>
    <r>
      <rPr>
        <sz val="9"/>
        <color rgb="FF000000"/>
        <rFont val="Noto Sans CJK SC"/>
        <family val="2"/>
      </rPr>
      <t xml:space="preserve">ステップの流れ、シート構成、記入のルール</t>
    </r>
  </si>
  <si>
    <r>
      <rPr>
        <sz val="9"/>
        <color rgb="FF000000"/>
        <rFont val="Meiryo UI"/>
        <family val="0"/>
        <charset val="1"/>
      </rPr>
      <t xml:space="preserve">② STEP1-2 </t>
    </r>
    <r>
      <rPr>
        <sz val="9"/>
        <color rgb="FF000000"/>
        <rFont val="Noto Sans CJK SC"/>
        <family val="2"/>
      </rPr>
      <t xml:space="preserve">範囲と洗い出し</t>
    </r>
  </si>
  <si>
    <t xml:space="preserve">テンプレート</t>
  </si>
  <si>
    <t xml:space="preserve">目的・範囲の定義と、担当者ごとの作業の洗い出し</t>
  </si>
  <si>
    <r>
      <rPr>
        <sz val="9"/>
        <color rgb="FF000000"/>
        <rFont val="Meiryo UI"/>
        <family val="0"/>
        <charset val="1"/>
      </rPr>
      <t xml:space="preserve">③ STEP1-2</t>
    </r>
    <r>
      <rPr>
        <sz val="9"/>
        <color rgb="FF000000"/>
        <rFont val="Noto Sans CJK SC"/>
        <family val="2"/>
      </rPr>
      <t xml:space="preserve">（記入例）</t>
    </r>
  </si>
  <si>
    <t xml:space="preserve">記入例</t>
  </si>
  <si>
    <r>
      <rPr>
        <sz val="9"/>
        <color rgb="FF000000"/>
        <rFont val="Noto Sans CJK SC"/>
        <family val="2"/>
      </rPr>
      <t xml:space="preserve">②の記入例。従業員</t>
    </r>
    <r>
      <rPr>
        <sz val="9"/>
        <color rgb="FF000000"/>
        <rFont val="Meiryo UI"/>
        <family val="0"/>
        <charset val="1"/>
      </rPr>
      <t xml:space="preserve">40</t>
    </r>
    <r>
      <rPr>
        <sz val="9"/>
        <color rgb="FF000000"/>
        <rFont val="Noto Sans CJK SC"/>
        <family val="2"/>
      </rPr>
      <t xml:space="preserve">名の製造業「受注〜出荷」の例</t>
    </r>
  </si>
  <si>
    <r>
      <rPr>
        <sz val="9"/>
        <color rgb="FF000000"/>
        <rFont val="Meiryo UI"/>
        <family val="0"/>
        <charset val="1"/>
      </rPr>
      <t xml:space="preserve">④ STEP3 As-Is</t>
    </r>
    <r>
      <rPr>
        <sz val="9"/>
        <color rgb="FF000000"/>
        <rFont val="Noto Sans CJK SC"/>
        <family val="2"/>
      </rPr>
      <t xml:space="preserve">時系列</t>
    </r>
  </si>
  <si>
    <t xml:space="preserve">作業を実際の順番に並べ、受け渡しと分岐を整理</t>
  </si>
  <si>
    <r>
      <rPr>
        <sz val="9"/>
        <color rgb="FF000000"/>
        <rFont val="Meiryo UI"/>
        <family val="0"/>
        <charset val="1"/>
      </rPr>
      <t xml:space="preserve">⑤ STEP3</t>
    </r>
    <r>
      <rPr>
        <sz val="9"/>
        <color rgb="FF000000"/>
        <rFont val="Noto Sans CJK SC"/>
        <family val="2"/>
      </rPr>
      <t xml:space="preserve">（記入例）</t>
    </r>
  </si>
  <si>
    <t xml:space="preserve">④の記入例。二重入力が見つかる過程がわかる</t>
  </si>
  <si>
    <r>
      <rPr>
        <sz val="9"/>
        <color rgb="FF000000"/>
        <rFont val="Meiryo UI"/>
        <family val="0"/>
        <charset val="1"/>
      </rPr>
      <t xml:space="preserve">⑥ STEP4 </t>
    </r>
    <r>
      <rPr>
        <sz val="9"/>
        <color rgb="FF000000"/>
        <rFont val="Noto Sans CJK SC"/>
        <family val="2"/>
      </rPr>
      <t xml:space="preserve">スイムレーン図</t>
    </r>
  </si>
  <si>
    <t xml:space="preserve">担当を列に、時間を上から下に配置してマップを作図</t>
  </si>
  <si>
    <r>
      <rPr>
        <sz val="9"/>
        <color rgb="FF000000"/>
        <rFont val="Meiryo UI"/>
        <family val="0"/>
        <charset val="1"/>
      </rPr>
      <t xml:space="preserve">⑦ STEP4</t>
    </r>
    <r>
      <rPr>
        <sz val="9"/>
        <color rgb="FF000000"/>
        <rFont val="Noto Sans CJK SC"/>
        <family val="2"/>
      </rPr>
      <t xml:space="preserve">（記入例）</t>
    </r>
    <r>
      <rPr>
        <sz val="9"/>
        <color rgb="FF000000"/>
        <rFont val="Meiryo UI"/>
        <family val="0"/>
        <charset val="1"/>
      </rPr>
      <t xml:space="preserve">As-Is</t>
    </r>
  </si>
  <si>
    <t xml:space="preserve">⑥の記入例。現状のプロセスマップ完成形</t>
  </si>
  <si>
    <r>
      <rPr>
        <sz val="9"/>
        <color rgb="FF000000"/>
        <rFont val="Meiryo UI"/>
        <family val="0"/>
        <charset val="1"/>
      </rPr>
      <t xml:space="preserve">⑧ STEP5 </t>
    </r>
    <r>
      <rPr>
        <sz val="9"/>
        <color rgb="FF000000"/>
        <rFont val="Noto Sans CJK SC"/>
        <family val="2"/>
      </rPr>
      <t xml:space="preserve">レビューチェック</t>
    </r>
  </si>
  <si>
    <r>
      <rPr>
        <sz val="9"/>
        <color rgb="FF000000"/>
        <rFont val="Noto Sans CJK SC"/>
        <family val="2"/>
      </rPr>
      <t xml:space="preserve">現場レビュー用チェックリスト</t>
    </r>
    <r>
      <rPr>
        <sz val="9"/>
        <color rgb="FF000000"/>
        <rFont val="Meiryo UI"/>
        <family val="0"/>
        <charset val="1"/>
      </rPr>
      <t xml:space="preserve">11</t>
    </r>
    <r>
      <rPr>
        <sz val="9"/>
        <color rgb="FF000000"/>
        <rFont val="Noto Sans CJK SC"/>
        <family val="2"/>
      </rPr>
      <t xml:space="preserve">項目（達成率が自動判定）</t>
    </r>
  </si>
  <si>
    <r>
      <rPr>
        <sz val="9"/>
        <color rgb="FF000000"/>
        <rFont val="Meiryo UI"/>
        <family val="0"/>
        <charset val="1"/>
      </rPr>
      <t xml:space="preserve">⑨ STEP5</t>
    </r>
    <r>
      <rPr>
        <sz val="9"/>
        <color rgb="FF000000"/>
        <rFont val="Noto Sans CJK SC"/>
        <family val="2"/>
      </rPr>
      <t xml:space="preserve">（記入例）</t>
    </r>
  </si>
  <si>
    <t xml:space="preserve">⑧の記入例。レビューで実際に出た指摘の書き方</t>
  </si>
  <si>
    <r>
      <rPr>
        <sz val="9"/>
        <color rgb="FF000000"/>
        <rFont val="Meiryo UI"/>
        <family val="0"/>
        <charset val="1"/>
      </rPr>
      <t xml:space="preserve">⑩ To-Be ECRS</t>
    </r>
    <r>
      <rPr>
        <sz val="9"/>
        <color rgb="FF000000"/>
        <rFont val="Noto Sans CJK SC"/>
        <family val="2"/>
      </rPr>
      <t xml:space="preserve">検討</t>
    </r>
  </si>
  <si>
    <r>
      <rPr>
        <sz val="9"/>
        <color rgb="FF000000"/>
        <rFont val="Meiryo UI"/>
        <family val="0"/>
        <charset val="1"/>
      </rPr>
      <t xml:space="preserve">ECRS</t>
    </r>
    <r>
      <rPr>
        <sz val="9"/>
        <color rgb="FF000000"/>
        <rFont val="Noto Sans CJK SC"/>
        <family val="2"/>
      </rPr>
      <t xml:space="preserve">の</t>
    </r>
    <r>
      <rPr>
        <sz val="9"/>
        <color rgb="FF000000"/>
        <rFont val="Meiryo UI"/>
        <family val="0"/>
        <charset val="1"/>
      </rPr>
      <t xml:space="preserve">4</t>
    </r>
    <r>
      <rPr>
        <sz val="9"/>
        <color rgb="FF000000"/>
        <rFont val="Noto Sans CJK SC"/>
        <family val="2"/>
      </rPr>
      <t xml:space="preserve">視点で改善案を出し、削減時間を試算</t>
    </r>
  </si>
  <si>
    <r>
      <rPr>
        <sz val="9"/>
        <color rgb="FF000000"/>
        <rFont val="Meiryo UI"/>
        <family val="0"/>
        <charset val="1"/>
      </rPr>
      <t xml:space="preserve">⑪ To-Be ECRS</t>
    </r>
    <r>
      <rPr>
        <sz val="9"/>
        <color rgb="FF000000"/>
        <rFont val="Noto Sans CJK SC"/>
        <family val="2"/>
      </rPr>
      <t xml:space="preserve">（記入例）</t>
    </r>
  </si>
  <si>
    <r>
      <rPr>
        <sz val="9"/>
        <color rgb="FF000000"/>
        <rFont val="Noto Sans CJK SC"/>
        <family val="2"/>
      </rPr>
      <t xml:space="preserve">⑩の記入例。二重入力</t>
    </r>
    <r>
      <rPr>
        <sz val="9"/>
        <color rgb="FF000000"/>
        <rFont val="Meiryo UI"/>
        <family val="0"/>
        <charset val="1"/>
      </rPr>
      <t xml:space="preserve">3</t>
    </r>
    <r>
      <rPr>
        <sz val="9"/>
        <color rgb="FF000000"/>
        <rFont val="Noto Sans CJK SC"/>
        <family val="2"/>
      </rPr>
      <t xml:space="preserve">か所を解消するまでの検討</t>
    </r>
  </si>
  <si>
    <r>
      <rPr>
        <sz val="9"/>
        <color rgb="FF000000"/>
        <rFont val="Meiryo UI"/>
        <family val="0"/>
        <charset val="1"/>
      </rPr>
      <t xml:space="preserve">⑫ To-Be</t>
    </r>
    <r>
      <rPr>
        <sz val="9"/>
        <color rgb="FF000000"/>
        <rFont val="Noto Sans CJK SC"/>
        <family val="2"/>
      </rPr>
      <t xml:space="preserve">スイムレーン図</t>
    </r>
  </si>
  <si>
    <t xml:space="preserve">改善後のプロセスを描き直すための白紙マップ</t>
  </si>
  <si>
    <r>
      <rPr>
        <sz val="9"/>
        <color rgb="FF000000"/>
        <rFont val="Meiryo UI"/>
        <family val="0"/>
        <charset val="1"/>
      </rPr>
      <t xml:space="preserve">⑬ To-Be</t>
    </r>
    <r>
      <rPr>
        <sz val="9"/>
        <color rgb="FF000000"/>
        <rFont val="Noto Sans CJK SC"/>
        <family val="2"/>
      </rPr>
      <t xml:space="preserve">スイムレーン図（記入例）</t>
    </r>
  </si>
  <si>
    <r>
      <rPr>
        <sz val="9"/>
        <color rgb="FF000000"/>
        <rFont val="Noto Sans CJK SC"/>
        <family val="2"/>
      </rPr>
      <t xml:space="preserve">⑫の記入例。</t>
    </r>
    <r>
      <rPr>
        <sz val="9"/>
        <color rgb="FF000000"/>
        <rFont val="Meiryo UI"/>
        <family val="0"/>
        <charset val="1"/>
      </rPr>
      <t xml:space="preserve">As-Is</t>
    </r>
    <r>
      <rPr>
        <sz val="9"/>
        <color rgb="FF000000"/>
        <rFont val="Noto Sans CJK SC"/>
        <family val="2"/>
      </rPr>
      <t xml:space="preserve">と並べて比較する完成形</t>
    </r>
  </si>
  <si>
    <t xml:space="preserve">✏️  記入のルール</t>
  </si>
  <si>
    <t xml:space="preserve">●</t>
  </si>
  <si>
    <t xml:space="preserve">黄色のセルに記入してください。それ以外のセルは見出し・自動計算のため触らないでください。</t>
  </si>
  <si>
    <r>
      <rPr>
        <sz val="9"/>
        <color rgb="FF000000"/>
        <rFont val="Noto Sans CJK SC"/>
        <family val="2"/>
      </rPr>
      <t xml:space="preserve">作業名は「動詞＋目的語」で短く書きます（例：受注票を作成する）。粒度は「</t>
    </r>
    <r>
      <rPr>
        <sz val="9"/>
        <color rgb="FF000000"/>
        <rFont val="Meiryo UI"/>
        <family val="0"/>
        <charset val="1"/>
      </rPr>
      <t xml:space="preserve">1</t>
    </r>
    <r>
      <rPr>
        <sz val="9"/>
        <color rgb="FF000000"/>
        <rFont val="Noto Sans CJK SC"/>
        <family val="2"/>
      </rPr>
      <t xml:space="preserve">つの箱＝</t>
    </r>
    <r>
      <rPr>
        <sz val="9"/>
        <color rgb="FF000000"/>
        <rFont val="Meiryo UI"/>
        <family val="0"/>
        <charset val="1"/>
      </rPr>
      <t xml:space="preserve">1</t>
    </r>
    <r>
      <rPr>
        <sz val="9"/>
        <color rgb="FF000000"/>
        <rFont val="Noto Sans CJK SC"/>
        <family val="2"/>
      </rPr>
      <t xml:space="preserve">人が一気にやり切れる作業のかたまり」が目安です。</t>
    </r>
  </si>
  <si>
    <r>
      <rPr>
        <sz val="9"/>
        <color rgb="FF000000"/>
        <rFont val="Meiryo UI"/>
        <family val="0"/>
        <charset val="1"/>
      </rPr>
      <t xml:space="preserve">STEP3</t>
    </r>
    <r>
      <rPr>
        <sz val="9"/>
        <color rgb="FF000000"/>
        <rFont val="Noto Sans CJK SC"/>
        <family val="2"/>
      </rPr>
      <t xml:space="preserve">では理想化せず、実際に回っている流れ（手戻り・二重入力を含む）をありのままに書きます。きれいでない部分こそ改善の材料になります。</t>
    </r>
  </si>
  <si>
    <r>
      <rPr>
        <sz val="9"/>
        <color rgb="FF000000"/>
        <rFont val="Noto Sans CJK SC"/>
        <family val="2"/>
      </rPr>
      <t xml:space="preserve">最初から全社を描こうとせず、困りごとの多い</t>
    </r>
    <r>
      <rPr>
        <sz val="9"/>
        <color rgb="FF000000"/>
        <rFont val="Meiryo UI"/>
        <family val="0"/>
        <charset val="1"/>
      </rPr>
      <t xml:space="preserve">1</t>
    </r>
    <r>
      <rPr>
        <sz val="9"/>
        <color rgb="FF000000"/>
        <rFont val="Noto Sans CJK SC"/>
        <family val="2"/>
      </rPr>
      <t xml:space="preserve">業務に絞ってください。まず粗い下書きを作り、現場のレビューで精度を上げる進め方が結果的に早く終わります。</t>
    </r>
  </si>
  <si>
    <t xml:space="preserve">進め方に迷ったら、対になっている「記入例」シートを先に見てから、テンプレートに書き込むとスムーズです。</t>
  </si>
  <si>
    <t xml:space="preserve">　記入例　</t>
  </si>
  <si>
    <t xml:space="preserve">← この色のセルが入力欄です</t>
  </si>
  <si>
    <t xml:space="preserve">🔍  業務プロセスマップと業務フロー図の違い</t>
  </si>
  <si>
    <t xml:space="preserve">観点</t>
  </si>
  <si>
    <t xml:space="preserve">業務プロセスマップ</t>
  </si>
  <si>
    <t xml:space="preserve">業務フロー図（フローチャート）</t>
  </si>
  <si>
    <t xml:space="preserve">描く範囲</t>
  </si>
  <si>
    <t xml:space="preserve">部門・担当をまたいだ業務全体</t>
  </si>
  <si>
    <r>
      <rPr>
        <sz val="9"/>
        <color rgb="FF000000"/>
        <rFont val="Meiryo UI"/>
        <family val="0"/>
        <charset val="1"/>
      </rPr>
      <t xml:space="preserve">1</t>
    </r>
    <r>
      <rPr>
        <sz val="9"/>
        <color rgb="FF000000"/>
        <rFont val="Noto Sans CJK SC"/>
        <family val="2"/>
      </rPr>
      <t xml:space="preserve">つの作業・手順の中身</t>
    </r>
  </si>
  <si>
    <t xml:space="preserve">目的</t>
  </si>
  <si>
    <t xml:space="preserve">全体像の把握・課題の発見</t>
  </si>
  <si>
    <t xml:space="preserve">手順の明確化・標準化</t>
  </si>
  <si>
    <t xml:space="preserve">粒度</t>
  </si>
  <si>
    <t xml:space="preserve">やや粗め（工程レベル）</t>
  </si>
  <si>
    <t xml:space="preserve">細かめ（操作レベル）</t>
  </si>
  <si>
    <t xml:space="preserve">主な読み手</t>
  </si>
  <si>
    <t xml:space="preserve">経営層・改善推進者</t>
  </si>
  <si>
    <t xml:space="preserve">現場の担当者</t>
  </si>
  <si>
    <t xml:space="preserve">使う場面</t>
  </si>
  <si>
    <t xml:space="preserve">業務改善の入口・現状把握</t>
  </si>
  <si>
    <t xml:space="preserve">マニュアル化・引き継ぎ</t>
  </si>
  <si>
    <r>
      <rPr>
        <sz val="8"/>
        <color rgb="FF808080"/>
        <rFont val="Noto Sans CJK SC"/>
        <family val="2"/>
      </rPr>
      <t xml:space="preserve">発行：ベイズマネジメント（中小企業診断士 小西貴大）　</t>
    </r>
    <r>
      <rPr>
        <sz val="8"/>
        <color rgb="FF808080"/>
        <rFont val="Meiryo UI"/>
        <family val="0"/>
        <charset val="1"/>
      </rPr>
      <t xml:space="preserve">https://vasemgt.com/</t>
    </r>
  </si>
  <si>
    <r>
      <rPr>
        <b val="true"/>
        <sz val="14"/>
        <color rgb="FFFFFFFF"/>
        <rFont val="Meiryo UI"/>
        <family val="0"/>
        <charset val="1"/>
      </rPr>
      <t xml:space="preserve">STEP1-2</t>
    </r>
    <r>
      <rPr>
        <b val="true"/>
        <sz val="14"/>
        <color rgb="FFFFFFFF"/>
        <rFont val="Noto Sans CJK SC"/>
        <family val="2"/>
      </rPr>
      <t xml:space="preserve">　目的・範囲の定義と業務の洗い出し　【テンプレート】</t>
    </r>
  </si>
  <si>
    <r>
      <rPr>
        <sz val="9"/>
        <color rgb="FF404040"/>
        <rFont val="Noto Sans CJK SC"/>
        <family val="2"/>
      </rPr>
      <t xml:space="preserve">黄色のセルに記入してください。</t>
    </r>
    <r>
      <rPr>
        <sz val="9"/>
        <color rgb="FF404040"/>
        <rFont val="Meiryo UI"/>
        <family val="0"/>
        <charset val="1"/>
      </rPr>
      <t xml:space="preserve">STEP1</t>
    </r>
    <r>
      <rPr>
        <sz val="9"/>
        <color rgb="FF404040"/>
        <rFont val="Noto Sans CJK SC"/>
        <family val="2"/>
      </rPr>
      <t xml:space="preserve">で範囲を決めてから、</t>
    </r>
    <r>
      <rPr>
        <sz val="9"/>
        <color rgb="FF404040"/>
        <rFont val="Meiryo UI"/>
        <family val="0"/>
        <charset val="1"/>
      </rPr>
      <t xml:space="preserve">STEP2</t>
    </r>
    <r>
      <rPr>
        <sz val="9"/>
        <color rgb="FF404040"/>
        <rFont val="Noto Sans CJK SC"/>
        <family val="2"/>
      </rPr>
      <t xml:space="preserve">で作業を洗い出します。書き方は「③ </t>
    </r>
    <r>
      <rPr>
        <sz val="9"/>
        <color rgb="FF404040"/>
        <rFont val="Meiryo UI"/>
        <family val="0"/>
        <charset val="1"/>
      </rPr>
      <t xml:space="preserve">STEP1-2</t>
    </r>
    <r>
      <rPr>
        <sz val="9"/>
        <color rgb="FF404040"/>
        <rFont val="Noto Sans CJK SC"/>
        <family val="2"/>
      </rPr>
      <t xml:space="preserve">（記入例）」を参照。</t>
    </r>
  </si>
  <si>
    <r>
      <rPr>
        <b val="true"/>
        <sz val="11"/>
        <color rgb="FFFFFFFF"/>
        <rFont val="Meiryo UI"/>
        <family val="0"/>
        <charset val="1"/>
      </rPr>
      <t xml:space="preserve">STEP1</t>
    </r>
    <r>
      <rPr>
        <b val="true"/>
        <sz val="11"/>
        <color rgb="FFFFFFFF"/>
        <rFont val="Noto Sans CJK SC"/>
        <family val="2"/>
      </rPr>
      <t xml:space="preserve">　目的と範囲（スコープ）を決める</t>
    </r>
  </si>
  <si>
    <t xml:space="preserve">対象業務名</t>
  </si>
  <si>
    <r>
      <rPr>
        <b val="true"/>
        <sz val="9"/>
        <color rgb="FF000000"/>
        <rFont val="Noto Sans CJK SC"/>
        <family val="2"/>
      </rPr>
      <t xml:space="preserve">目的（</t>
    </r>
    <r>
      <rPr>
        <b val="true"/>
        <sz val="9"/>
        <color rgb="FF000000"/>
        <rFont val="Meiryo UI"/>
        <family val="0"/>
        <charset val="1"/>
      </rPr>
      <t xml:space="preserve">1</t>
    </r>
    <r>
      <rPr>
        <b val="true"/>
        <sz val="9"/>
        <color rgb="FF000000"/>
        <rFont val="Noto Sans CJK SC"/>
        <family val="2"/>
      </rPr>
      <t xml:space="preserve">文で）</t>
    </r>
  </si>
  <si>
    <t xml:space="preserve">開始点（トリガー）</t>
  </si>
  <si>
    <t xml:space="preserve">終了点（ゴール）</t>
  </si>
  <si>
    <t xml:space="preserve">対象の部門・担当</t>
  </si>
  <si>
    <t xml:space="preserve">対象外とするもの</t>
  </si>
  <si>
    <t xml:space="preserve">作成日／作成者</t>
  </si>
  <si>
    <r>
      <rPr>
        <b val="true"/>
        <sz val="11"/>
        <color rgb="FFFFFFFF"/>
        <rFont val="Meiryo UI"/>
        <family val="0"/>
        <charset val="1"/>
      </rPr>
      <t xml:space="preserve">STEP2</t>
    </r>
    <r>
      <rPr>
        <b val="true"/>
        <sz val="11"/>
        <color rgb="FFFFFFFF"/>
        <rFont val="Noto Sans CJK SC"/>
        <family val="2"/>
      </rPr>
      <t xml:space="preserve">　登場人物と業務の洗い出し</t>
    </r>
  </si>
  <si>
    <t xml:space="preserve">ヒント：担当者本人にヒアリングしてください。管理者が思っている手順と、現場が実際にやっている手順はしばしば食い違います。そのズレ自体が改善のヒントになります。</t>
  </si>
  <si>
    <t xml:space="preserve">No.</t>
  </si>
  <si>
    <t xml:space="preserve">担当（レーン名）</t>
  </si>
  <si>
    <t xml:space="preserve">作業名（動詞＋目的語）</t>
  </si>
  <si>
    <t xml:space="preserve">使うツール・帳票</t>
  </si>
  <si>
    <r>
      <rPr>
        <b val="true"/>
        <sz val="9"/>
        <color rgb="FF000000"/>
        <rFont val="Meiryo UI"/>
        <family val="0"/>
        <charset val="1"/>
      </rPr>
      <t xml:space="preserve">1</t>
    </r>
    <r>
      <rPr>
        <b val="true"/>
        <sz val="9"/>
        <color rgb="FF000000"/>
        <rFont val="Noto Sans CJK SC"/>
        <family val="2"/>
      </rPr>
      <t xml:space="preserve">回の
所要時間
（分）</t>
    </r>
  </si>
  <si>
    <t xml:space="preserve">月間
件数
（回）</t>
  </si>
  <si>
    <t xml:space="preserve">月間工数
（分）
＝自動</t>
  </si>
  <si>
    <t xml:space="preserve">気になる点・課題</t>
  </si>
  <si>
    <t xml:space="preserve">合計</t>
  </si>
  <si>
    <t xml:space="preserve">洗い出した作業の数</t>
  </si>
  <si>
    <t xml:space="preserve">関わる担当の数</t>
  </si>
  <si>
    <r>
      <rPr>
        <b val="true"/>
        <sz val="14"/>
        <color rgb="FFFFFFFF"/>
        <rFont val="Meiryo UI"/>
        <family val="0"/>
        <charset val="1"/>
      </rPr>
      <t xml:space="preserve">STEP1-2</t>
    </r>
    <r>
      <rPr>
        <b val="true"/>
        <sz val="14"/>
        <color rgb="FFFFFFFF"/>
        <rFont val="Noto Sans CJK SC"/>
        <family val="2"/>
      </rPr>
      <t xml:space="preserve">　目的・範囲の定義と業務の洗い出し　【記入例】</t>
    </r>
  </si>
  <si>
    <r>
      <rPr>
        <sz val="9"/>
        <color rgb="FF404040"/>
        <rFont val="Noto Sans CJK SC"/>
        <family val="2"/>
      </rPr>
      <t xml:space="preserve">記入例：従業員</t>
    </r>
    <r>
      <rPr>
        <sz val="9"/>
        <color rgb="FF404040"/>
        <rFont val="Meiryo UI"/>
        <family val="0"/>
        <charset val="1"/>
      </rPr>
      <t xml:space="preserve">40</t>
    </r>
    <r>
      <rPr>
        <sz val="9"/>
        <color rgb="FF404040"/>
        <rFont val="Noto Sans CJK SC"/>
        <family val="2"/>
      </rPr>
      <t xml:space="preserve">名の製造業／「受注から出荷まで」のプロセスを可視化するケース</t>
    </r>
  </si>
  <si>
    <t xml:space="preserve">受注〜出荷プロセス</t>
  </si>
  <si>
    <t xml:space="preserve">受注から出荷までの流れを可視化し、部門間の二重入力をなくす</t>
  </si>
  <si>
    <t xml:space="preserve">顧客から注文書が届く</t>
  </si>
  <si>
    <t xml:space="preserve">顧客が商品を受け取る</t>
  </si>
  <si>
    <t xml:space="preserve">営業担当／営業事務／製造部／購買／出荷担当</t>
  </si>
  <si>
    <t xml:space="preserve">請求・入金消込（別プロセスとして後日実施）</t>
  </si>
  <si>
    <r>
      <rPr>
        <sz val="9"/>
        <color rgb="FF000000"/>
        <rFont val="Meiryo UI"/>
        <family val="0"/>
        <charset val="1"/>
      </rPr>
      <t xml:space="preserve">2026</t>
    </r>
    <r>
      <rPr>
        <sz val="9"/>
        <color rgb="FF000000"/>
        <rFont val="Noto Sans CJK SC"/>
        <family val="2"/>
      </rPr>
      <t xml:space="preserve">年</t>
    </r>
    <r>
      <rPr>
        <sz val="9"/>
        <color rgb="FF000000"/>
        <rFont val="Meiryo UI"/>
        <family val="0"/>
        <charset val="1"/>
      </rPr>
      <t xml:space="preserve">7</t>
    </r>
    <r>
      <rPr>
        <sz val="9"/>
        <color rgb="FF000000"/>
        <rFont val="Noto Sans CJK SC"/>
        <family val="2"/>
      </rPr>
      <t xml:space="preserve">月</t>
    </r>
    <r>
      <rPr>
        <sz val="9"/>
        <color rgb="FF000000"/>
        <rFont val="Meiryo UI"/>
        <family val="0"/>
        <charset val="1"/>
      </rPr>
      <t xml:space="preserve">26</t>
    </r>
    <r>
      <rPr>
        <sz val="9"/>
        <color rgb="FF000000"/>
        <rFont val="Noto Sans CJK SC"/>
        <family val="2"/>
      </rPr>
      <t xml:space="preserve">日／改善推進チーム 田中</t>
    </r>
  </si>
  <si>
    <t xml:space="preserve">顧客</t>
  </si>
  <si>
    <r>
      <rPr>
        <sz val="9"/>
        <color rgb="FF000000"/>
        <rFont val="Noto Sans CJK SC"/>
        <family val="2"/>
      </rPr>
      <t xml:space="preserve">注文書を</t>
    </r>
    <r>
      <rPr>
        <sz val="9"/>
        <color rgb="FF000000"/>
        <rFont val="Meiryo UI"/>
        <family val="0"/>
        <charset val="1"/>
      </rPr>
      <t xml:space="preserve">FAX</t>
    </r>
    <r>
      <rPr>
        <sz val="9"/>
        <color rgb="FF000000"/>
        <rFont val="Noto Sans CJK SC"/>
        <family val="2"/>
      </rPr>
      <t xml:space="preserve">・メールで送る</t>
    </r>
  </si>
  <si>
    <r>
      <rPr>
        <sz val="9"/>
        <color rgb="FF000000"/>
        <rFont val="Noto Sans CJK SC"/>
        <family val="2"/>
      </rPr>
      <t xml:space="preserve">注文書（</t>
    </r>
    <r>
      <rPr>
        <sz val="9"/>
        <color rgb="FF000000"/>
        <rFont val="Meiryo UI"/>
        <family val="0"/>
        <charset val="1"/>
      </rPr>
      <t xml:space="preserve">FAX/</t>
    </r>
    <r>
      <rPr>
        <sz val="9"/>
        <color rgb="FF000000"/>
        <rFont val="Noto Sans CJK SC"/>
        <family val="2"/>
      </rPr>
      <t xml:space="preserve">メール）</t>
    </r>
  </si>
  <si>
    <t xml:space="preserve">様式が顧客ごとにバラバラ</t>
  </si>
  <si>
    <t xml:space="preserve">営業担当</t>
  </si>
  <si>
    <t xml:space="preserve">注文書を受領して内容を確認する</t>
  </si>
  <si>
    <t xml:space="preserve">注文書</t>
  </si>
  <si>
    <r>
      <rPr>
        <sz val="9"/>
        <color rgb="FF000000"/>
        <rFont val="Noto Sans CJK SC"/>
        <family val="2"/>
      </rPr>
      <t xml:space="preserve">確認漏れが月</t>
    </r>
    <r>
      <rPr>
        <sz val="9"/>
        <color rgb="FF000000"/>
        <rFont val="Meiryo UI"/>
        <family val="0"/>
        <charset val="1"/>
      </rPr>
      <t xml:space="preserve">1</t>
    </r>
    <r>
      <rPr>
        <sz val="9"/>
        <color rgb="FF000000"/>
        <rFont val="Noto Sans CJK SC"/>
        <family val="2"/>
      </rPr>
      <t xml:space="preserve">〜</t>
    </r>
    <r>
      <rPr>
        <sz val="9"/>
        <color rgb="FF000000"/>
        <rFont val="Meiryo UI"/>
        <family val="0"/>
        <charset val="1"/>
      </rPr>
      <t xml:space="preserve">2</t>
    </r>
    <r>
      <rPr>
        <sz val="9"/>
        <color rgb="FF000000"/>
        <rFont val="Noto Sans CJK SC"/>
        <family val="2"/>
      </rPr>
      <t xml:space="preserve">件発生</t>
    </r>
  </si>
  <si>
    <t xml:space="preserve">受注票を手書きで作成する</t>
  </si>
  <si>
    <t xml:space="preserve">受注票（紙）</t>
  </si>
  <si>
    <t xml:space="preserve">⚠ 紙で作る必要があるか要検討</t>
  </si>
  <si>
    <t xml:space="preserve">営業事務</t>
  </si>
  <si>
    <t xml:space="preserve">受注票を販売管理システムに入力する</t>
  </si>
  <si>
    <t xml:space="preserve">販売管理システム</t>
  </si>
  <si>
    <t xml:space="preserve">⚠ 二重入力① 手書き票からの転記</t>
  </si>
  <si>
    <r>
      <rPr>
        <sz val="9"/>
        <color rgb="FF000000"/>
        <rFont val="Noto Sans CJK SC"/>
        <family val="2"/>
      </rPr>
      <t xml:space="preserve">受注一覧を</t>
    </r>
    <r>
      <rPr>
        <sz val="9"/>
        <color rgb="FF000000"/>
        <rFont val="Meiryo UI"/>
        <family val="0"/>
        <charset val="1"/>
      </rPr>
      <t xml:space="preserve">Excel</t>
    </r>
    <r>
      <rPr>
        <sz val="9"/>
        <color rgb="FF000000"/>
        <rFont val="Noto Sans CJK SC"/>
        <family val="2"/>
      </rPr>
      <t xml:space="preserve">に転記して製造へメールする</t>
    </r>
  </si>
  <si>
    <r>
      <rPr>
        <sz val="9"/>
        <color rgb="FF000000"/>
        <rFont val="Meiryo UI"/>
        <family val="0"/>
        <charset val="1"/>
      </rPr>
      <t xml:space="preserve">Excel</t>
    </r>
    <r>
      <rPr>
        <sz val="9"/>
        <color rgb="FF000000"/>
        <rFont val="Noto Sans CJK SC"/>
        <family val="2"/>
      </rPr>
      <t xml:space="preserve">・メール</t>
    </r>
  </si>
  <si>
    <t xml:space="preserve">⚠ 二重入力② システムから手で転記</t>
  </si>
  <si>
    <t xml:space="preserve">製造部</t>
  </si>
  <si>
    <r>
      <rPr>
        <sz val="9"/>
        <color rgb="FF000000"/>
        <rFont val="Meiryo UI"/>
        <family val="0"/>
        <charset val="1"/>
      </rPr>
      <t xml:space="preserve">Excel</t>
    </r>
    <r>
      <rPr>
        <sz val="9"/>
        <color rgb="FF000000"/>
        <rFont val="Noto Sans CJK SC"/>
        <family val="2"/>
      </rPr>
      <t xml:space="preserve">を見て製造指示書を手入力する</t>
    </r>
  </si>
  <si>
    <r>
      <rPr>
        <sz val="9"/>
        <color rgb="FF000000"/>
        <rFont val="Meiryo UI"/>
        <family val="0"/>
        <charset val="1"/>
      </rPr>
      <t xml:space="preserve">Excel</t>
    </r>
    <r>
      <rPr>
        <sz val="9"/>
        <color rgb="FF000000"/>
        <rFont val="Noto Sans CJK SC"/>
        <family val="2"/>
      </rPr>
      <t xml:space="preserve">・製造指示書</t>
    </r>
  </si>
  <si>
    <r>
      <rPr>
        <sz val="9"/>
        <color rgb="FF000000"/>
        <rFont val="Noto Sans CJK SC"/>
        <family val="2"/>
      </rPr>
      <t xml:space="preserve">⚠ 二重入力③ 転記ミスが月</t>
    </r>
    <r>
      <rPr>
        <sz val="9"/>
        <color rgb="FF000000"/>
        <rFont val="Meiryo UI"/>
        <family val="0"/>
        <charset val="1"/>
      </rPr>
      <t xml:space="preserve">2</t>
    </r>
    <r>
      <rPr>
        <sz val="9"/>
        <color rgb="FF000000"/>
        <rFont val="Noto Sans CJK SC"/>
        <family val="2"/>
      </rPr>
      <t xml:space="preserve">件程度</t>
    </r>
  </si>
  <si>
    <t xml:space="preserve">在庫を確認する</t>
  </si>
  <si>
    <r>
      <rPr>
        <sz val="9"/>
        <color rgb="FF000000"/>
        <rFont val="Noto Sans CJK SC"/>
        <family val="2"/>
      </rPr>
      <t xml:space="preserve">在庫管理表（</t>
    </r>
    <r>
      <rPr>
        <sz val="9"/>
        <color rgb="FF000000"/>
        <rFont val="Meiryo UI"/>
        <family val="0"/>
        <charset val="1"/>
      </rPr>
      <t xml:space="preserve">Excel</t>
    </r>
    <r>
      <rPr>
        <sz val="9"/>
        <color rgb="FF000000"/>
        <rFont val="Noto Sans CJK SC"/>
        <family val="2"/>
      </rPr>
      <t xml:space="preserve">）</t>
    </r>
  </si>
  <si>
    <t xml:space="preserve">在庫切れ判明が遅く手戻りになる</t>
  </si>
  <si>
    <t xml:space="preserve">購買</t>
  </si>
  <si>
    <t xml:space="preserve">不足資材を発注して入荷を確認する</t>
  </si>
  <si>
    <t xml:space="preserve">発注書</t>
  </si>
  <si>
    <t xml:space="preserve">在庫切れ時のみ発生</t>
  </si>
  <si>
    <t xml:space="preserve">製造して完成品を検査する</t>
  </si>
  <si>
    <t xml:space="preserve">製造指示書・検査記録</t>
  </si>
  <si>
    <t xml:space="preserve">本来の付加価値作業</t>
  </si>
  <si>
    <t xml:space="preserve">出荷担当</t>
  </si>
  <si>
    <t xml:space="preserve">梱包して発送する</t>
  </si>
  <si>
    <t xml:space="preserve">出荷指示書・送り状</t>
  </si>
  <si>
    <t xml:space="preserve">―</t>
  </si>
  <si>
    <t xml:space="preserve">出荷実績をシステムに入力する</t>
  </si>
  <si>
    <t xml:space="preserve">出荷担当が直接入力できないか</t>
  </si>
  <si>
    <t xml:space="preserve">商品を受け取る</t>
  </si>
  <si>
    <t xml:space="preserve">※ 所要時間・件数は記入例として設定した仮の数値です。実際の値は現場のヒアリングで置き換えてください。</t>
  </si>
  <si>
    <r>
      <rPr>
        <b val="true"/>
        <sz val="14"/>
        <color rgb="FFFFFFFF"/>
        <rFont val="Meiryo UI"/>
        <family val="0"/>
        <charset val="1"/>
      </rPr>
      <t xml:space="preserve">STEP3</t>
    </r>
    <r>
      <rPr>
        <b val="true"/>
        <sz val="14"/>
        <color rgb="FFFFFFFF"/>
        <rFont val="Noto Sans CJK SC"/>
        <family val="2"/>
      </rPr>
      <t xml:space="preserve">　現状（</t>
    </r>
    <r>
      <rPr>
        <b val="true"/>
        <sz val="14"/>
        <color rgb="FFFFFFFF"/>
        <rFont val="Meiryo UI"/>
        <family val="0"/>
        <charset val="1"/>
      </rPr>
      <t xml:space="preserve">As-Is</t>
    </r>
    <r>
      <rPr>
        <b val="true"/>
        <sz val="14"/>
        <color rgb="FFFFFFFF"/>
        <rFont val="Noto Sans CJK SC"/>
        <family val="2"/>
      </rPr>
      <t xml:space="preserve">）の流れを時系列で書き出す　【テンプレート】</t>
    </r>
  </si>
  <si>
    <r>
      <rPr>
        <sz val="9"/>
        <color rgb="FF404040"/>
        <rFont val="Meiryo UI"/>
        <family val="0"/>
        <charset val="1"/>
      </rPr>
      <t xml:space="preserve">STEP2</t>
    </r>
    <r>
      <rPr>
        <sz val="9"/>
        <color rgb="FF404040"/>
        <rFont val="Noto Sans CJK SC"/>
        <family val="2"/>
      </rPr>
      <t xml:space="preserve">で洗い出した作業を、実際に起きている順番に並べ替えて記入します。書き方は「⑤ </t>
    </r>
    <r>
      <rPr>
        <sz val="9"/>
        <color rgb="FF404040"/>
        <rFont val="Meiryo UI"/>
        <family val="0"/>
        <charset val="1"/>
      </rPr>
      <t xml:space="preserve">STEP3</t>
    </r>
    <r>
      <rPr>
        <sz val="9"/>
        <color rgb="FF404040"/>
        <rFont val="Noto Sans CJK SC"/>
        <family val="2"/>
      </rPr>
      <t xml:space="preserve">（記入例）」を参照。</t>
    </r>
  </si>
  <si>
    <t xml:space="preserve">重要：ここでの鉄則は「理想化しないこと」です。「本来こうあるべき」ではなく「実際にはこう回っている」を書きます。手戻りや二重入力といったきれいでない部分こそ、改善の宝の山です。</t>
  </si>
  <si>
    <t xml:space="preserve">順番</t>
  </si>
  <si>
    <t xml:space="preserve">担当
（レーン）</t>
  </si>
  <si>
    <t xml:space="preserve">作業内容</t>
  </si>
  <si>
    <t xml:space="preserve">インプット
（受け取るもの）</t>
  </si>
  <si>
    <t xml:space="preserve">アウトプット
（次に渡すもの）</t>
  </si>
  <si>
    <t xml:space="preserve">分岐の有無</t>
  </si>
  <si>
    <t xml:space="preserve">次の担当</t>
  </si>
  <si>
    <t xml:space="preserve">⚠ 課題・気づき</t>
  </si>
  <si>
    <t xml:space="preserve">①</t>
  </si>
  <si>
    <t xml:space="preserve">②</t>
  </si>
  <si>
    <t xml:space="preserve">③</t>
  </si>
  <si>
    <t xml:space="preserve">④</t>
  </si>
  <si>
    <t xml:space="preserve">⑤</t>
  </si>
  <si>
    <t xml:space="preserve">⑥</t>
  </si>
  <si>
    <t xml:space="preserve">⑦</t>
  </si>
  <si>
    <t xml:space="preserve">⑧</t>
  </si>
  <si>
    <t xml:space="preserve">⑨</t>
  </si>
  <si>
    <t xml:space="preserve">⑩</t>
  </si>
  <si>
    <t xml:space="preserve">⑪</t>
  </si>
  <si>
    <t xml:space="preserve">⑫</t>
  </si>
  <si>
    <t xml:space="preserve">⑬</t>
  </si>
  <si>
    <t xml:space="preserve">⑭</t>
  </si>
  <si>
    <t xml:space="preserve">⑮</t>
  </si>
  <si>
    <t xml:space="preserve">⑯</t>
  </si>
  <si>
    <t xml:space="preserve">⑰</t>
  </si>
  <si>
    <t xml:space="preserve">⑱</t>
  </si>
  <si>
    <t xml:space="preserve">⑲</t>
  </si>
  <si>
    <t xml:space="preserve">⑳</t>
  </si>
  <si>
    <t xml:space="preserve">工程数</t>
  </si>
  <si>
    <t xml:space="preserve">⚠ が付いた課題の数</t>
  </si>
  <si>
    <t xml:space="preserve">課題の数がゼロなら、まだ「ありのまま」が書けていない可能性があります。もう一度現場に確認してみてください。</t>
  </si>
  <si>
    <r>
      <rPr>
        <b val="true"/>
        <sz val="9"/>
        <color rgb="FF2E75B6"/>
        <rFont val="Noto Sans CJK SC"/>
        <family val="2"/>
      </rPr>
      <t xml:space="preserve">次のステップ：この表をもとに、</t>
    </r>
    <r>
      <rPr>
        <b val="true"/>
        <sz val="9"/>
        <color rgb="FF2E75B6"/>
        <rFont val="Meiryo UI"/>
        <family val="0"/>
        <charset val="1"/>
      </rPr>
      <t xml:space="preserve">STEP4</t>
    </r>
    <r>
      <rPr>
        <b val="true"/>
        <sz val="9"/>
        <color rgb="FF2E75B6"/>
        <rFont val="Noto Sans CJK SC"/>
        <family val="2"/>
      </rPr>
      <t xml:space="preserve">のスイムレーン図へ配置していきます。担当（</t>
    </r>
    <r>
      <rPr>
        <b val="true"/>
        <sz val="9"/>
        <color rgb="FF2E75B6"/>
        <rFont val="Meiryo UI"/>
        <family val="0"/>
        <charset val="1"/>
      </rPr>
      <t xml:space="preserve">B</t>
    </r>
    <r>
      <rPr>
        <b val="true"/>
        <sz val="9"/>
        <color rgb="FF2E75B6"/>
        <rFont val="Noto Sans CJK SC"/>
        <family val="2"/>
      </rPr>
      <t xml:space="preserve">列）がレーン、順番（</t>
    </r>
    <r>
      <rPr>
        <b val="true"/>
        <sz val="9"/>
        <color rgb="FF2E75B6"/>
        <rFont val="Meiryo UI"/>
        <family val="0"/>
        <charset val="1"/>
      </rPr>
      <t xml:space="preserve">A</t>
    </r>
    <r>
      <rPr>
        <b val="true"/>
        <sz val="9"/>
        <color rgb="FF2E75B6"/>
        <rFont val="Noto Sans CJK SC"/>
        <family val="2"/>
      </rPr>
      <t xml:space="preserve">列）が上から下への並びになります。</t>
    </r>
  </si>
  <si>
    <r>
      <rPr>
        <b val="true"/>
        <sz val="14"/>
        <color rgb="FFFFFFFF"/>
        <rFont val="Meiryo UI"/>
        <family val="0"/>
        <charset val="1"/>
      </rPr>
      <t xml:space="preserve">STEP3</t>
    </r>
    <r>
      <rPr>
        <b val="true"/>
        <sz val="14"/>
        <color rgb="FFFFFFFF"/>
        <rFont val="Noto Sans CJK SC"/>
        <family val="2"/>
      </rPr>
      <t xml:space="preserve">　現状（</t>
    </r>
    <r>
      <rPr>
        <b val="true"/>
        <sz val="14"/>
        <color rgb="FFFFFFFF"/>
        <rFont val="Meiryo UI"/>
        <family val="0"/>
        <charset val="1"/>
      </rPr>
      <t xml:space="preserve">As-Is</t>
    </r>
    <r>
      <rPr>
        <b val="true"/>
        <sz val="14"/>
        <color rgb="FFFFFFFF"/>
        <rFont val="Noto Sans CJK SC"/>
        <family val="2"/>
      </rPr>
      <t xml:space="preserve">）の流れを時系列で書き出す　【記入例】</t>
    </r>
  </si>
  <si>
    <t xml:space="preserve">記入例：受注〜出荷プロセス。実際に回っている順番のまま、手戻りや二重入力も隠さずに書き出しています。</t>
  </si>
  <si>
    <t xml:space="preserve">確認済み注文書</t>
  </si>
  <si>
    <t xml:space="preserve">⚠ 紙の受注票が後工程の転記元になっている</t>
  </si>
  <si>
    <t xml:space="preserve">受注データ</t>
  </si>
  <si>
    <t xml:space="preserve">⚠ 二重入力① 紙からシステムへ手入力</t>
  </si>
  <si>
    <r>
      <rPr>
        <sz val="9"/>
        <color rgb="FF000000"/>
        <rFont val="Noto Sans CJK SC"/>
        <family val="2"/>
      </rPr>
      <t xml:space="preserve">受注一覧</t>
    </r>
    <r>
      <rPr>
        <sz val="9"/>
        <color rgb="FF000000"/>
        <rFont val="Meiryo UI"/>
        <family val="0"/>
        <charset val="1"/>
      </rPr>
      <t xml:space="preserve">Excel</t>
    </r>
  </si>
  <si>
    <t xml:space="preserve">製造指示書</t>
  </si>
  <si>
    <r>
      <rPr>
        <sz val="9"/>
        <color rgb="FF000000"/>
        <rFont val="Noto Sans CJK SC"/>
        <family val="2"/>
      </rPr>
      <t xml:space="preserve">⚠ 二重入力③ 転記ミスが月</t>
    </r>
    <r>
      <rPr>
        <sz val="9"/>
        <color rgb="FF000000"/>
        <rFont val="Meiryo UI"/>
        <family val="0"/>
        <charset val="1"/>
      </rPr>
      <t xml:space="preserve">2</t>
    </r>
    <r>
      <rPr>
        <sz val="9"/>
        <color rgb="FF000000"/>
        <rFont val="Noto Sans CJK SC"/>
        <family val="2"/>
      </rPr>
      <t xml:space="preserve">件程度発生</t>
    </r>
  </si>
  <si>
    <t xml:space="preserve">在庫判定</t>
  </si>
  <si>
    <t xml:space="preserve">あり／なし</t>
  </si>
  <si>
    <r>
      <rPr>
        <sz val="9"/>
        <color rgb="FF000000"/>
        <rFont val="Noto Sans CJK SC"/>
        <family val="2"/>
      </rPr>
      <t xml:space="preserve">購買 </t>
    </r>
    <r>
      <rPr>
        <sz val="9"/>
        <color rgb="FF000000"/>
        <rFont val="Meiryo UI"/>
        <family val="0"/>
        <charset val="1"/>
      </rPr>
      <t xml:space="preserve">or </t>
    </r>
    <r>
      <rPr>
        <sz val="9"/>
        <color rgb="FF000000"/>
        <rFont val="Noto Sans CJK SC"/>
        <family val="2"/>
      </rPr>
      <t xml:space="preserve">製造部</t>
    </r>
  </si>
  <si>
    <t xml:space="preserve">在庫切れの判明が遅く手戻りになる</t>
  </si>
  <si>
    <t xml:space="preserve">在庫判定（なし）</t>
  </si>
  <si>
    <t xml:space="preserve">入荷済み資材</t>
  </si>
  <si>
    <t xml:space="preserve">在庫切れ時のみ発生。リードタイムが延びる</t>
  </si>
  <si>
    <t xml:space="preserve">製造指示書・資材</t>
  </si>
  <si>
    <t xml:space="preserve">完成品・検査記録</t>
  </si>
  <si>
    <t xml:space="preserve">合格／不合格</t>
  </si>
  <si>
    <t xml:space="preserve">完成品・出荷指示</t>
  </si>
  <si>
    <t xml:space="preserve">出荷済み商品</t>
  </si>
  <si>
    <t xml:space="preserve">送り状控え</t>
  </si>
  <si>
    <t xml:space="preserve">出荷実績データ</t>
  </si>
  <si>
    <t xml:space="preserve">出荷担当が直接入力できないか要検討</t>
  </si>
  <si>
    <t xml:space="preserve">―（終了）</t>
  </si>
  <si>
    <r>
      <rPr>
        <b val="true"/>
        <sz val="14"/>
        <color rgb="FFFFFFFF"/>
        <rFont val="Meiryo UI"/>
        <family val="0"/>
        <charset val="1"/>
      </rPr>
      <t xml:space="preserve">STEP4</t>
    </r>
    <r>
      <rPr>
        <b val="true"/>
        <sz val="14"/>
        <color rgb="FFFFFFFF"/>
        <rFont val="Noto Sans CJK SC"/>
        <family val="2"/>
      </rPr>
      <t xml:space="preserve">　スイムレーン図（</t>
    </r>
    <r>
      <rPr>
        <b val="true"/>
        <sz val="14"/>
        <color rgb="FFFFFFFF"/>
        <rFont val="Meiryo UI"/>
        <family val="0"/>
        <charset val="1"/>
      </rPr>
      <t xml:space="preserve">As-Is</t>
    </r>
    <r>
      <rPr>
        <b val="true"/>
        <sz val="14"/>
        <color rgb="FFFFFFFF"/>
        <rFont val="Noto Sans CJK SC"/>
        <family val="2"/>
      </rPr>
      <t xml:space="preserve">）　【テンプレート】</t>
    </r>
  </si>
  <si>
    <r>
      <rPr>
        <sz val="9"/>
        <color rgb="FF404040"/>
        <rFont val="Noto Sans CJK SC"/>
        <family val="2"/>
      </rPr>
      <t xml:space="preserve">上の行に担当（レーン）を、下方向に時間の流れに沿って作業を記入します。</t>
    </r>
    <r>
      <rPr>
        <sz val="9"/>
        <color rgb="FF404040"/>
        <rFont val="Meiryo UI"/>
        <family val="0"/>
        <charset val="1"/>
      </rPr>
      <t xml:space="preserve">1</t>
    </r>
    <r>
      <rPr>
        <sz val="9"/>
        <color rgb="FF404040"/>
        <rFont val="Noto Sans CJK SC"/>
        <family val="2"/>
      </rPr>
      <t xml:space="preserve">行＝</t>
    </r>
    <r>
      <rPr>
        <sz val="9"/>
        <color rgb="FF404040"/>
        <rFont val="Meiryo UI"/>
        <family val="0"/>
        <charset val="1"/>
      </rPr>
      <t xml:space="preserve">1</t>
    </r>
    <r>
      <rPr>
        <sz val="9"/>
        <color rgb="FF404040"/>
        <rFont val="Noto Sans CJK SC"/>
        <family val="2"/>
      </rPr>
      <t xml:space="preserve">工程で、</t>
    </r>
    <r>
      <rPr>
        <sz val="9"/>
        <color rgb="FF404040"/>
        <rFont val="Meiryo UI"/>
        <family val="0"/>
        <charset val="1"/>
      </rPr>
      <t xml:space="preserve">STEP3</t>
    </r>
    <r>
      <rPr>
        <sz val="9"/>
        <color rgb="FF404040"/>
        <rFont val="Noto Sans CJK SC"/>
        <family val="2"/>
      </rPr>
      <t xml:space="preserve">の順番のとおりに上から並べてください。</t>
    </r>
  </si>
  <si>
    <t xml:space="preserve">（担当名を記入）</t>
  </si>
  <si>
    <t xml:space="preserve">時 間 の 流 れ　▼</t>
  </si>
  <si>
    <t xml:space="preserve">凡例</t>
  </si>
  <si>
    <t xml:space="preserve">通常の作業</t>
  </si>
  <si>
    <t xml:space="preserve">分岐（判断）</t>
  </si>
  <si>
    <t xml:space="preserve">⚠ 課題のある作業</t>
  </si>
  <si>
    <t xml:space="preserve">改善した作業</t>
  </si>
  <si>
    <t xml:space="preserve">⚠　このマップから見つかった課題（気づいたことを書き出してください）</t>
  </si>
  <si>
    <r>
      <rPr>
        <b val="true"/>
        <sz val="9"/>
        <color rgb="FF2E75B6"/>
        <rFont val="Noto Sans CJK SC"/>
        <family val="2"/>
      </rPr>
      <t xml:space="preserve">→　次は「⑩ </t>
    </r>
    <r>
      <rPr>
        <b val="true"/>
        <sz val="9"/>
        <color rgb="FF2E75B6"/>
        <rFont val="Meiryo UI"/>
        <family val="0"/>
        <charset val="1"/>
      </rPr>
      <t xml:space="preserve">To-Be ECRS</t>
    </r>
    <r>
      <rPr>
        <b val="true"/>
        <sz val="9"/>
        <color rgb="FF2E75B6"/>
        <rFont val="Noto Sans CJK SC"/>
        <family val="2"/>
      </rPr>
      <t xml:space="preserve">検討」シートで、この課題を</t>
    </r>
    <r>
      <rPr>
        <b val="true"/>
        <sz val="9"/>
        <color rgb="FF2E75B6"/>
        <rFont val="Meiryo UI"/>
        <family val="0"/>
        <charset val="1"/>
      </rPr>
      <t xml:space="preserve">4</t>
    </r>
    <r>
      <rPr>
        <b val="true"/>
        <sz val="9"/>
        <color rgb="FF2E75B6"/>
        <rFont val="Noto Sans CJK SC"/>
        <family val="2"/>
      </rPr>
      <t xml:space="preserve">つの視点（排除・結合・入れ替え・簡素化）から改善していきます。</t>
    </r>
  </si>
  <si>
    <r>
      <rPr>
        <b val="true"/>
        <sz val="14"/>
        <color rgb="FFFFFFFF"/>
        <rFont val="Meiryo UI"/>
        <family val="0"/>
        <charset val="1"/>
      </rPr>
      <t xml:space="preserve">STEP4</t>
    </r>
    <r>
      <rPr>
        <b val="true"/>
        <sz val="14"/>
        <color rgb="FFFFFFFF"/>
        <rFont val="Noto Sans CJK SC"/>
        <family val="2"/>
      </rPr>
      <t xml:space="preserve">　スイムレーン図（</t>
    </r>
    <r>
      <rPr>
        <b val="true"/>
        <sz val="14"/>
        <color rgb="FFFFFFFF"/>
        <rFont val="Meiryo UI"/>
        <family val="0"/>
        <charset val="1"/>
      </rPr>
      <t xml:space="preserve">As-Is</t>
    </r>
    <r>
      <rPr>
        <b val="true"/>
        <sz val="14"/>
        <color rgb="FFFFFFFF"/>
        <rFont val="Noto Sans CJK SC"/>
        <family val="2"/>
      </rPr>
      <t xml:space="preserve">）　【記入例】</t>
    </r>
  </si>
  <si>
    <r>
      <rPr>
        <sz val="9"/>
        <color rgb="FF404040"/>
        <rFont val="Noto Sans CJK SC"/>
        <family val="2"/>
      </rPr>
      <t xml:space="preserve">記入例：従業員</t>
    </r>
    <r>
      <rPr>
        <sz val="9"/>
        <color rgb="FF404040"/>
        <rFont val="Meiryo UI"/>
        <family val="0"/>
        <charset val="1"/>
      </rPr>
      <t xml:space="preserve">40</t>
    </r>
    <r>
      <rPr>
        <sz val="9"/>
        <color rgb="FF404040"/>
        <rFont val="Noto Sans CJK SC"/>
        <family val="2"/>
      </rPr>
      <t xml:space="preserve">名の製造業／受注〜出荷プロセスの現状。担当ごとにレーンを分けると、部門をまたぐ受け渡しと二重入力が一目で見えます。</t>
    </r>
  </si>
  <si>
    <r>
      <rPr>
        <b val="true"/>
        <sz val="9"/>
        <color rgb="FF1F3864"/>
        <rFont val="Noto Sans CJK SC"/>
        <family val="2"/>
      </rPr>
      <t xml:space="preserve">注文書を</t>
    </r>
    <r>
      <rPr>
        <b val="true"/>
        <sz val="9"/>
        <color rgb="FF1F3864"/>
        <rFont val="Meiryo UI"/>
        <family val="0"/>
        <charset val="1"/>
      </rPr>
      <t xml:space="preserve">FAX</t>
    </r>
    <r>
      <rPr>
        <b val="true"/>
        <sz val="9"/>
        <color rgb="FF1F3864"/>
        <rFont val="Noto Sans CJK SC"/>
        <family val="2"/>
      </rPr>
      <t xml:space="preserve">・メールで送る</t>
    </r>
  </si>
  <si>
    <t xml:space="preserve">注文書を受領し内容を確認する</t>
  </si>
  <si>
    <t xml:space="preserve">受注票をシステムに入力する</t>
  </si>
  <si>
    <r>
      <rPr>
        <b val="true"/>
        <sz val="9"/>
        <color rgb="FFC55A11"/>
        <rFont val="Noto Sans CJK SC"/>
        <family val="2"/>
      </rPr>
      <t xml:space="preserve">受注一覧を</t>
    </r>
    <r>
      <rPr>
        <b val="true"/>
        <sz val="9"/>
        <color rgb="FFC55A11"/>
        <rFont val="Meiryo UI"/>
        <family val="0"/>
        <charset val="1"/>
      </rPr>
      <t xml:space="preserve">Excel</t>
    </r>
    <r>
      <rPr>
        <b val="true"/>
        <sz val="9"/>
        <color rgb="FFC55A11"/>
        <rFont val="Noto Sans CJK SC"/>
        <family val="2"/>
      </rPr>
      <t xml:space="preserve">に転記しメールする</t>
    </r>
  </si>
  <si>
    <r>
      <rPr>
        <b val="true"/>
        <sz val="9"/>
        <color rgb="FFC55A11"/>
        <rFont val="Meiryo UI"/>
        <family val="0"/>
        <charset val="1"/>
      </rPr>
      <t xml:space="preserve">Excel</t>
    </r>
    <r>
      <rPr>
        <b val="true"/>
        <sz val="9"/>
        <color rgb="FFC55A11"/>
        <rFont val="Noto Sans CJK SC"/>
        <family val="2"/>
      </rPr>
      <t xml:space="preserve">を見て製造指示書を手入力する</t>
    </r>
  </si>
  <si>
    <t xml:space="preserve">在庫を確認する　◆あり／なし</t>
  </si>
  <si>
    <t xml:space="preserve">不足資材を発注し入荷を確認する</t>
  </si>
  <si>
    <t xml:space="preserve">⚠　このマップから見つかった課題</t>
  </si>
  <si>
    <r>
      <rPr>
        <sz val="9"/>
        <color rgb="FF000000"/>
        <rFont val="Noto Sans CJK SC"/>
        <family val="2"/>
      </rPr>
      <t xml:space="preserve">二重入力が</t>
    </r>
    <r>
      <rPr>
        <sz val="9"/>
        <color rgb="FF000000"/>
        <rFont val="Meiryo UI"/>
        <family val="0"/>
        <charset val="1"/>
      </rPr>
      <t xml:space="preserve">3</t>
    </r>
    <r>
      <rPr>
        <sz val="9"/>
        <color rgb="FF000000"/>
        <rFont val="Noto Sans CJK SC"/>
        <family val="2"/>
      </rPr>
      <t xml:space="preserve">か所ある（③→④、④→⑤、⑤→⑥）。同じ受注情報を、紙・システム・</t>
    </r>
    <r>
      <rPr>
        <sz val="9"/>
        <color rgb="FF000000"/>
        <rFont val="Meiryo UI"/>
        <family val="0"/>
        <charset val="1"/>
      </rPr>
      <t xml:space="preserve">Excel</t>
    </r>
    <r>
      <rPr>
        <sz val="9"/>
        <color rgb="FF000000"/>
        <rFont val="Noto Sans CJK SC"/>
        <family val="2"/>
      </rPr>
      <t xml:space="preserve">・製造指示書と</t>
    </r>
    <r>
      <rPr>
        <sz val="9"/>
        <color rgb="FF000000"/>
        <rFont val="Meiryo UI"/>
        <family val="0"/>
        <charset val="1"/>
      </rPr>
      <t xml:space="preserve">4</t>
    </r>
    <r>
      <rPr>
        <sz val="9"/>
        <color rgb="FF000000"/>
        <rFont val="Noto Sans CJK SC"/>
        <family val="2"/>
      </rPr>
      <t xml:space="preserve">回書き写している。</t>
    </r>
  </si>
  <si>
    <r>
      <rPr>
        <sz val="9"/>
        <color rgb="FF000000"/>
        <rFont val="Noto Sans CJK SC"/>
        <family val="2"/>
      </rPr>
      <t xml:space="preserve">営業事務が</t>
    </r>
    <r>
      <rPr>
        <sz val="9"/>
        <color rgb="FF000000"/>
        <rFont val="Meiryo UI"/>
        <family val="0"/>
        <charset val="1"/>
      </rPr>
      <t xml:space="preserve">3</t>
    </r>
    <r>
      <rPr>
        <sz val="9"/>
        <color rgb="FF000000"/>
        <rFont val="Noto Sans CJK SC"/>
        <family val="2"/>
      </rPr>
      <t xml:space="preserve">工程（④⑤⑪）に関与しており、処理が</t>
    </r>
    <r>
      <rPr>
        <sz val="9"/>
        <color rgb="FF000000"/>
        <rFont val="Meiryo UI"/>
        <family val="0"/>
        <charset val="1"/>
      </rPr>
      <t xml:space="preserve">1</t>
    </r>
    <r>
      <rPr>
        <sz val="9"/>
        <color rgb="FF000000"/>
        <rFont val="Noto Sans CJK SC"/>
        <family val="2"/>
      </rPr>
      <t xml:space="preserve">人に集中している。担当者が休むと受注処理が止まる。</t>
    </r>
  </si>
  <si>
    <t xml:space="preserve">在庫確認（⑦）が製造の直前にあるため、在庫切れの判明が遅く、そこから手戻りが発生する。</t>
  </si>
  <si>
    <r>
      <rPr>
        <b val="true"/>
        <sz val="14"/>
        <color rgb="FFFFFFFF"/>
        <rFont val="Meiryo UI"/>
        <family val="0"/>
        <charset val="1"/>
      </rPr>
      <t xml:space="preserve">STEP5</t>
    </r>
    <r>
      <rPr>
        <b val="true"/>
        <sz val="14"/>
        <color rgb="FFFFFFFF"/>
        <rFont val="Noto Sans CJK SC"/>
        <family val="2"/>
      </rPr>
      <t xml:space="preserve">　現場でレビューして完成・共有する　【テンプレート】</t>
    </r>
  </si>
  <si>
    <r>
      <rPr>
        <sz val="9"/>
        <color rgb="FF404040"/>
        <rFont val="Noto Sans CJK SC"/>
        <family val="2"/>
      </rPr>
      <t xml:space="preserve">描いたマップは必ず現場の担当者に見てもらい、実際の流れと合っているかを確認します。</t>
    </r>
    <r>
      <rPr>
        <sz val="9"/>
        <color rgb="FF404040"/>
        <rFont val="Meiryo UI"/>
        <family val="0"/>
        <charset val="1"/>
      </rPr>
      <t xml:space="preserve">D</t>
    </r>
    <r>
      <rPr>
        <sz val="9"/>
        <color rgb="FF404040"/>
        <rFont val="Noto Sans CJK SC"/>
        <family val="2"/>
      </rPr>
      <t xml:space="preserve">列に ○／△／</t>
    </r>
    <r>
      <rPr>
        <sz val="9"/>
        <color rgb="FF404040"/>
        <rFont val="Meiryo UI"/>
        <family val="0"/>
        <charset val="1"/>
      </rPr>
      <t xml:space="preserve">× </t>
    </r>
    <r>
      <rPr>
        <sz val="9"/>
        <color rgb="FF404040"/>
        <rFont val="Noto Sans CJK SC"/>
        <family val="2"/>
      </rPr>
      <t xml:space="preserve">を記入してください。</t>
    </r>
  </si>
  <si>
    <t xml:space="preserve">作成者ひとりの理解で描いた図は、たいてい現実とズレています。複数人で見ることで抜け漏れが見つかり、同時に「この図が全員の共通言語になる」という効果も生まれます。</t>
  </si>
  <si>
    <t xml:space="preserve">確認の観点</t>
  </si>
  <si>
    <t xml:space="preserve">チェック内容</t>
  </si>
  <si>
    <r>
      <rPr>
        <b val="true"/>
        <sz val="9"/>
        <color rgb="FF000000"/>
        <rFont val="Noto Sans CJK SC"/>
        <family val="2"/>
      </rPr>
      <t xml:space="preserve">判定
○△</t>
    </r>
    <r>
      <rPr>
        <b val="true"/>
        <sz val="9"/>
        <color rgb="FF000000"/>
        <rFont val="Meiryo UI"/>
        <family val="0"/>
        <charset val="1"/>
      </rPr>
      <t xml:space="preserve">×</t>
    </r>
  </si>
  <si>
    <t xml:space="preserve">修正メモ</t>
  </si>
  <si>
    <t xml:space="preserve">流れの正しさ</t>
  </si>
  <si>
    <t xml:space="preserve">実際の作業順と、マップの並び順が一致しているか（現場担当に読み上げてもらう）</t>
  </si>
  <si>
    <t xml:space="preserve">抜けている工程はないか（特に例外処理・差し戻し・確認作業）</t>
  </si>
  <si>
    <t xml:space="preserve">分岐条件は明記されているか（○○の場合はこちら、と読んで分かるか）</t>
  </si>
  <si>
    <t xml:space="preserve">担当の正しさ</t>
  </si>
  <si>
    <t xml:space="preserve">レーン（担当）の割り当ては実態と合っているか</t>
  </si>
  <si>
    <r>
      <rPr>
        <sz val="9"/>
        <color rgb="FF000000"/>
        <rFont val="Meiryo UI"/>
        <family val="0"/>
        <charset val="1"/>
      </rPr>
      <t xml:space="preserve">1</t>
    </r>
    <r>
      <rPr>
        <sz val="9"/>
        <color rgb="FF000000"/>
        <rFont val="Noto Sans CJK SC"/>
        <family val="2"/>
      </rPr>
      <t xml:space="preserve">人に処理が集中している箇所が可視化されているか</t>
    </r>
  </si>
  <si>
    <r>
      <rPr>
        <sz val="9"/>
        <color rgb="FF000000"/>
        <rFont val="Meiryo UI"/>
        <family val="0"/>
        <charset val="1"/>
      </rPr>
      <t xml:space="preserve">1</t>
    </r>
    <r>
      <rPr>
        <sz val="9"/>
        <color rgb="FF000000"/>
        <rFont val="Noto Sans CJK SC"/>
        <family val="2"/>
      </rPr>
      <t xml:space="preserve">つの箱が「</t>
    </r>
    <r>
      <rPr>
        <sz val="9"/>
        <color rgb="FF000000"/>
        <rFont val="Meiryo UI"/>
        <family val="0"/>
        <charset val="1"/>
      </rPr>
      <t xml:space="preserve">1</t>
    </r>
    <r>
      <rPr>
        <sz val="9"/>
        <color rgb="FF000000"/>
        <rFont val="Noto Sans CJK SC"/>
        <family val="2"/>
      </rPr>
      <t xml:space="preserve">人が一気にやり切れる作業のかたまり」になっているか</t>
    </r>
  </si>
  <si>
    <r>
      <rPr>
        <sz val="9"/>
        <color rgb="FF000000"/>
        <rFont val="Noto Sans CJK SC"/>
        <family val="2"/>
      </rPr>
      <t xml:space="preserve">全体が</t>
    </r>
    <r>
      <rPr>
        <sz val="9"/>
        <color rgb="FF000000"/>
        <rFont val="Meiryo UI"/>
        <family val="0"/>
        <charset val="1"/>
      </rPr>
      <t xml:space="preserve">1</t>
    </r>
    <r>
      <rPr>
        <sz val="9"/>
        <color rgb="FF000000"/>
        <rFont val="Noto Sans CJK SC"/>
        <family val="2"/>
      </rPr>
      <t xml:space="preserve">枚に収まっているか（細かすぎて読めなくなっていないか）</t>
    </r>
  </si>
  <si>
    <t xml:space="preserve">表現</t>
  </si>
  <si>
    <t xml:space="preserve">作業名が「動詞＋目的語」で書かれ、誰が読んでも同じ意味に取れるか</t>
  </si>
  <si>
    <t xml:space="preserve">課題の把握</t>
  </si>
  <si>
    <t xml:space="preserve">手戻り・二重入力・待ち時間が、隠されずに描かれているか</t>
  </si>
  <si>
    <t xml:space="preserve">運用</t>
  </si>
  <si>
    <t xml:space="preserve">保管場所を決めたか（共有フォルダ・オンラインボードなど全員が見られる場所）</t>
  </si>
  <si>
    <t xml:space="preserve">更新のきっかけと担当を決めたか（担当交代時・システム変更時など）</t>
  </si>
  <si>
    <t xml:space="preserve">○ の数 ／ チェック項目数</t>
  </si>
  <si>
    <t xml:space="preserve">完成したマップは、いつでも見られる場所に置き、更新のたびに差し替えられる状態にしておきます。作って終わりにせず、業務が変わるたびに育てていくものと捉えることが、形骸化を防ぐ最大のコツです。</t>
  </si>
  <si>
    <r>
      <rPr>
        <b val="true"/>
        <sz val="14"/>
        <color rgb="FFFFFFFF"/>
        <rFont val="Meiryo UI"/>
        <family val="0"/>
        <charset val="1"/>
      </rPr>
      <t xml:space="preserve">STEP5</t>
    </r>
    <r>
      <rPr>
        <b val="true"/>
        <sz val="14"/>
        <color rgb="FFFFFFFF"/>
        <rFont val="Noto Sans CJK SC"/>
        <family val="2"/>
      </rPr>
      <t xml:space="preserve">　現場でレビューして完成・共有する　【記入例】</t>
    </r>
  </si>
  <si>
    <r>
      <rPr>
        <sz val="9"/>
        <color rgb="FF404040"/>
        <rFont val="Noto Sans CJK SC"/>
        <family val="2"/>
      </rPr>
      <t xml:space="preserve">記入例：受注〜出荷プロセスのマップを、営業事務・製造部の担当</t>
    </r>
    <r>
      <rPr>
        <sz val="9"/>
        <color rgb="FF404040"/>
        <rFont val="Meiryo UI"/>
        <family val="0"/>
        <charset val="1"/>
      </rPr>
      <t xml:space="preserve">2</t>
    </r>
    <r>
      <rPr>
        <sz val="9"/>
        <color rgb="FF404040"/>
        <rFont val="Noto Sans CJK SC"/>
        <family val="2"/>
      </rPr>
      <t xml:space="preserve">名にレビューしてもらった結果</t>
    </r>
  </si>
  <si>
    <t xml:space="preserve">○</t>
  </si>
  <si>
    <r>
      <rPr>
        <sz val="9"/>
        <color rgb="FF000000"/>
        <rFont val="Noto Sans CJK SC"/>
        <family val="2"/>
      </rPr>
      <t xml:space="preserve">営業事務・製造部の</t>
    </r>
    <r>
      <rPr>
        <sz val="9"/>
        <color rgb="FF000000"/>
        <rFont val="Meiryo UI"/>
        <family val="0"/>
        <charset val="1"/>
      </rPr>
      <t xml:space="preserve">2</t>
    </r>
    <r>
      <rPr>
        <sz val="9"/>
        <color rgb="FF000000"/>
        <rFont val="Noto Sans CJK SC"/>
        <family val="2"/>
      </rPr>
      <t xml:space="preserve">名に読み上げてもらい一致を確認</t>
    </r>
  </si>
  <si>
    <t xml:space="preserve">△</t>
  </si>
  <si>
    <t xml:space="preserve">返品・再出荷の流れが抜けていた。⑫の後に追記する</t>
  </si>
  <si>
    <t xml:space="preserve">在庫あり／なしの分岐を⑦に明記</t>
  </si>
  <si>
    <r>
      <rPr>
        <sz val="9"/>
        <color rgb="FF000000"/>
        <rFont val="Noto Sans CJK SC"/>
        <family val="2"/>
      </rPr>
      <t xml:space="preserve">営業事務に</t>
    </r>
    <r>
      <rPr>
        <sz val="9"/>
        <color rgb="FF000000"/>
        <rFont val="Meiryo UI"/>
        <family val="0"/>
        <charset val="1"/>
      </rPr>
      <t xml:space="preserve">3</t>
    </r>
    <r>
      <rPr>
        <sz val="9"/>
        <color rgb="FF000000"/>
        <rFont val="Noto Sans CJK SC"/>
        <family val="2"/>
      </rPr>
      <t xml:space="preserve">工程集中していることが図で見えた</t>
    </r>
  </si>
  <si>
    <r>
      <rPr>
        <sz val="9"/>
        <color rgb="FF000000"/>
        <rFont val="Meiryo UI"/>
        <family val="0"/>
        <charset val="1"/>
      </rPr>
      <t xml:space="preserve">12</t>
    </r>
    <r>
      <rPr>
        <sz val="9"/>
        <color rgb="FF000000"/>
        <rFont val="Noto Sans CJK SC"/>
        <family val="2"/>
      </rPr>
      <t xml:space="preserve">工程で</t>
    </r>
    <r>
      <rPr>
        <sz val="9"/>
        <color rgb="FF000000"/>
        <rFont val="Meiryo UI"/>
        <family val="0"/>
        <charset val="1"/>
      </rPr>
      <t xml:space="preserve">1</t>
    </r>
    <r>
      <rPr>
        <sz val="9"/>
        <color rgb="FF000000"/>
        <rFont val="Noto Sans CJK SC"/>
        <family val="2"/>
      </rPr>
      <t xml:space="preserve">枚に収まった</t>
    </r>
  </si>
  <si>
    <t xml:space="preserve">「受注処理をする」が曖昧。「受注票をシステムに入力する」に修正</t>
  </si>
  <si>
    <r>
      <rPr>
        <sz val="9"/>
        <color rgb="FF000000"/>
        <rFont val="Noto Sans CJK SC"/>
        <family val="2"/>
      </rPr>
      <t xml:space="preserve">二重入力</t>
    </r>
    <r>
      <rPr>
        <sz val="9"/>
        <color rgb="FF000000"/>
        <rFont val="Meiryo UI"/>
        <family val="0"/>
        <charset val="1"/>
      </rPr>
      <t xml:space="preserve">3</t>
    </r>
    <r>
      <rPr>
        <sz val="9"/>
        <color rgb="FF000000"/>
        <rFont val="Noto Sans CJK SC"/>
        <family val="2"/>
      </rPr>
      <t xml:space="preserve">か所を⚠で明示した</t>
    </r>
  </si>
  <si>
    <t xml:space="preserve">共有サーバーの「業務改善」フォルダに格納</t>
  </si>
  <si>
    <t xml:space="preserve">×</t>
  </si>
  <si>
    <t xml:space="preserve">未定。次回の定例で更新担当と見直し時期を決める</t>
  </si>
  <si>
    <r>
      <rPr>
        <sz val="9"/>
        <color rgb="FFC55A11"/>
        <rFont val="Noto Sans CJK SC"/>
        <family val="2"/>
      </rPr>
      <t xml:space="preserve">この例では△が</t>
    </r>
    <r>
      <rPr>
        <sz val="9"/>
        <color rgb="FFC55A11"/>
        <rFont val="Meiryo UI"/>
        <family val="0"/>
        <charset val="1"/>
      </rPr>
      <t xml:space="preserve">2</t>
    </r>
    <r>
      <rPr>
        <sz val="9"/>
        <color rgb="FFC55A11"/>
        <rFont val="Noto Sans CJK SC"/>
        <family val="2"/>
      </rPr>
      <t xml:space="preserve">件・</t>
    </r>
    <r>
      <rPr>
        <sz val="9"/>
        <color rgb="FFC55A11"/>
        <rFont val="Meiryo UI"/>
        <family val="0"/>
        <charset val="1"/>
      </rPr>
      <t xml:space="preserve">×</t>
    </r>
    <r>
      <rPr>
        <sz val="9"/>
        <color rgb="FFC55A11"/>
        <rFont val="Noto Sans CJK SC"/>
        <family val="2"/>
      </rPr>
      <t xml:space="preserve">が</t>
    </r>
    <r>
      <rPr>
        <sz val="9"/>
        <color rgb="FFC55A11"/>
        <rFont val="Meiryo UI"/>
        <family val="0"/>
        <charset val="1"/>
      </rPr>
      <t xml:space="preserve">1</t>
    </r>
    <r>
      <rPr>
        <sz val="9"/>
        <color rgb="FFC55A11"/>
        <rFont val="Noto Sans CJK SC"/>
        <family val="2"/>
      </rPr>
      <t xml:space="preserve">件残っています。すべて○になるまで修正してから、マップを確定・共有します。とくに「更新のきっかけと担当」が未定のまま運用を始めると、半年後に現実と合わない図になりがちです。</t>
    </r>
  </si>
  <si>
    <r>
      <rPr>
        <b val="true"/>
        <sz val="14"/>
        <color rgb="FFFFFFFF"/>
        <rFont val="Meiryo UI"/>
        <family val="0"/>
        <charset val="1"/>
      </rPr>
      <t xml:space="preserve">To-Be</t>
    </r>
    <r>
      <rPr>
        <b val="true"/>
        <sz val="14"/>
        <color rgb="FFFFFFFF"/>
        <rFont val="Noto Sans CJK SC"/>
        <family val="2"/>
      </rPr>
      <t xml:space="preserve">　</t>
    </r>
    <r>
      <rPr>
        <b val="true"/>
        <sz val="14"/>
        <color rgb="FFFFFFFF"/>
        <rFont val="Meiryo UI"/>
        <family val="0"/>
        <charset val="1"/>
      </rPr>
      <t xml:space="preserve">ECRS</t>
    </r>
    <r>
      <rPr>
        <b val="true"/>
        <sz val="14"/>
        <color rgb="FFFFFFFF"/>
        <rFont val="Noto Sans CJK SC"/>
        <family val="2"/>
      </rPr>
      <t xml:space="preserve">の</t>
    </r>
    <r>
      <rPr>
        <b val="true"/>
        <sz val="14"/>
        <color rgb="FFFFFFFF"/>
        <rFont val="Meiryo UI"/>
        <family val="0"/>
        <charset val="1"/>
      </rPr>
      <t xml:space="preserve">4</t>
    </r>
    <r>
      <rPr>
        <b val="true"/>
        <sz val="14"/>
        <color rgb="FFFFFFFF"/>
        <rFont val="Noto Sans CJK SC"/>
        <family val="2"/>
      </rPr>
      <t xml:space="preserve">視点で理想のプロセスを設計する　【テンプレート】</t>
    </r>
  </si>
  <si>
    <r>
      <rPr>
        <sz val="9"/>
        <color rgb="FF404040"/>
        <rFont val="Meiryo UI"/>
        <family val="0"/>
        <charset val="1"/>
      </rPr>
      <t xml:space="preserve">As-Is</t>
    </r>
    <r>
      <rPr>
        <sz val="9"/>
        <color rgb="FF404040"/>
        <rFont val="Noto Sans CJK SC"/>
        <family val="2"/>
      </rPr>
      <t xml:space="preserve">マップの各工程に「排除・結合・入れ替え・簡素化」の</t>
    </r>
    <r>
      <rPr>
        <sz val="9"/>
        <color rgb="FF404040"/>
        <rFont val="Meiryo UI"/>
        <family val="0"/>
        <charset val="1"/>
      </rPr>
      <t xml:space="preserve">4</t>
    </r>
    <r>
      <rPr>
        <sz val="9"/>
        <color rgb="FF404040"/>
        <rFont val="Noto Sans CJK SC"/>
        <family val="2"/>
      </rPr>
      <t xml:space="preserve">つを順番に問いかけ、改善後の姿と削減時間を整理します。書き方は「⑪」を参照。</t>
    </r>
  </si>
  <si>
    <r>
      <rPr>
        <b val="true"/>
        <sz val="11"/>
        <color rgb="FFFFFFFF"/>
        <rFont val="Meiryo UI"/>
        <family val="0"/>
        <charset val="1"/>
      </rPr>
      <t xml:space="preserve">ECRS</t>
    </r>
    <r>
      <rPr>
        <b val="true"/>
        <sz val="11"/>
        <color rgb="FFFFFFFF"/>
        <rFont val="Noto Sans CJK SC"/>
        <family val="2"/>
      </rPr>
      <t xml:space="preserve">　</t>
    </r>
    <r>
      <rPr>
        <b val="true"/>
        <sz val="11"/>
        <color rgb="FFFFFFFF"/>
        <rFont val="Meiryo UI"/>
        <family val="0"/>
        <charset val="1"/>
      </rPr>
      <t xml:space="preserve">4</t>
    </r>
    <r>
      <rPr>
        <b val="true"/>
        <sz val="11"/>
        <color rgb="FFFFFFFF"/>
        <rFont val="Noto Sans CJK SC"/>
        <family val="2"/>
      </rPr>
      <t xml:space="preserve">つの視点</t>
    </r>
  </si>
  <si>
    <t xml:space="preserve">問いかけ</t>
  </si>
  <si>
    <t xml:space="preserve">具体例</t>
  </si>
  <si>
    <r>
      <rPr>
        <b val="true"/>
        <sz val="9"/>
        <color rgb="FF000000"/>
        <rFont val="Meiryo UI"/>
        <family val="0"/>
        <charset val="1"/>
      </rPr>
      <t xml:space="preserve">E</t>
    </r>
    <r>
      <rPr>
        <b val="true"/>
        <sz val="9"/>
        <color rgb="FF000000"/>
        <rFont val="Noto Sans CJK SC"/>
        <family val="2"/>
      </rPr>
      <t xml:space="preserve">　排除
</t>
    </r>
    <r>
      <rPr>
        <b val="true"/>
        <sz val="9"/>
        <color rgb="FF000000"/>
        <rFont val="Meiryo UI"/>
        <family val="0"/>
        <charset val="1"/>
      </rPr>
      <t xml:space="preserve">Eliminate</t>
    </r>
  </si>
  <si>
    <t xml:space="preserve">そもそもこの作業は必要か？ なくせないか</t>
  </si>
  <si>
    <t xml:space="preserve">二重チェック・使われない報告書など、目的を失った作業を止める</t>
  </si>
  <si>
    <r>
      <rPr>
        <b val="true"/>
        <sz val="9"/>
        <color rgb="FF000000"/>
        <rFont val="Meiryo UI"/>
        <family val="0"/>
        <charset val="1"/>
      </rPr>
      <t xml:space="preserve">C</t>
    </r>
    <r>
      <rPr>
        <b val="true"/>
        <sz val="9"/>
        <color rgb="FF000000"/>
        <rFont val="Noto Sans CJK SC"/>
        <family val="2"/>
      </rPr>
      <t xml:space="preserve">　結合
</t>
    </r>
    <r>
      <rPr>
        <b val="true"/>
        <sz val="9"/>
        <color rgb="FF000000"/>
        <rFont val="Meiryo UI"/>
        <family val="0"/>
        <charset val="1"/>
      </rPr>
      <t xml:space="preserve">Combine</t>
    </r>
  </si>
  <si>
    <r>
      <rPr>
        <sz val="9"/>
        <color rgb="FF000000"/>
        <rFont val="Noto Sans CJK SC"/>
        <family val="2"/>
      </rPr>
      <t xml:space="preserve">別々にやっている作業を</t>
    </r>
    <r>
      <rPr>
        <sz val="9"/>
        <color rgb="FF000000"/>
        <rFont val="Meiryo UI"/>
        <family val="0"/>
        <charset val="1"/>
      </rPr>
      <t xml:space="preserve">1</t>
    </r>
    <r>
      <rPr>
        <sz val="9"/>
        <color rgb="FF000000"/>
        <rFont val="Noto Sans CJK SC"/>
        <family val="2"/>
      </rPr>
      <t xml:space="preserve">つにまとめられないか</t>
    </r>
  </si>
  <si>
    <r>
      <rPr>
        <sz val="9"/>
        <color rgb="FF000000"/>
        <rFont val="Noto Sans CJK SC"/>
        <family val="2"/>
      </rPr>
      <t xml:space="preserve">複数の担当が同じデータを入力しているなら</t>
    </r>
    <r>
      <rPr>
        <sz val="9"/>
        <color rgb="FF000000"/>
        <rFont val="Meiryo UI"/>
        <family val="0"/>
        <charset val="1"/>
      </rPr>
      <t xml:space="preserve">1</t>
    </r>
    <r>
      <rPr>
        <sz val="9"/>
        <color rgb="FF000000"/>
        <rFont val="Noto Sans CJK SC"/>
        <family val="2"/>
      </rPr>
      <t xml:space="preserve">回の入力に集約する</t>
    </r>
  </si>
  <si>
    <r>
      <rPr>
        <b val="true"/>
        <sz val="9"/>
        <color rgb="FF000000"/>
        <rFont val="Meiryo UI"/>
        <family val="0"/>
        <charset val="1"/>
      </rPr>
      <t xml:space="preserve">R</t>
    </r>
    <r>
      <rPr>
        <b val="true"/>
        <sz val="9"/>
        <color rgb="FF000000"/>
        <rFont val="Noto Sans CJK SC"/>
        <family val="2"/>
      </rPr>
      <t xml:space="preserve">　入れ替え
</t>
    </r>
    <r>
      <rPr>
        <b val="true"/>
        <sz val="9"/>
        <color rgb="FF000000"/>
        <rFont val="Meiryo UI"/>
        <family val="0"/>
        <charset val="1"/>
      </rPr>
      <t xml:space="preserve">Rearrange</t>
    </r>
  </si>
  <si>
    <t xml:space="preserve">順番や担当を入れ替えると流れがよくならないか</t>
  </si>
  <si>
    <t xml:space="preserve">承認の順番を変える、前工程に判断を移すといった見直し</t>
  </si>
  <si>
    <r>
      <rPr>
        <b val="true"/>
        <sz val="9"/>
        <color rgb="FF000000"/>
        <rFont val="Meiryo UI"/>
        <family val="0"/>
        <charset val="1"/>
      </rPr>
      <t xml:space="preserve">S</t>
    </r>
    <r>
      <rPr>
        <b val="true"/>
        <sz val="9"/>
        <color rgb="FF000000"/>
        <rFont val="Noto Sans CJK SC"/>
        <family val="2"/>
      </rPr>
      <t xml:space="preserve">　簡素化
</t>
    </r>
    <r>
      <rPr>
        <b val="true"/>
        <sz val="9"/>
        <color rgb="FF000000"/>
        <rFont val="Meiryo UI"/>
        <family val="0"/>
        <charset val="1"/>
      </rPr>
      <t xml:space="preserve">Simplify</t>
    </r>
  </si>
  <si>
    <t xml:space="preserve">作業そのものを簡単にできないか</t>
  </si>
  <si>
    <r>
      <rPr>
        <sz val="9"/>
        <color rgb="FF000000"/>
        <rFont val="Noto Sans CJK SC"/>
        <family val="2"/>
      </rPr>
      <t xml:space="preserve">テンプレート化・自動化・入力項目の削減で</t>
    </r>
    <r>
      <rPr>
        <sz val="9"/>
        <color rgb="FF000000"/>
        <rFont val="Meiryo UI"/>
        <family val="0"/>
        <charset val="1"/>
      </rPr>
      <t xml:space="preserve">1</t>
    </r>
    <r>
      <rPr>
        <sz val="9"/>
        <color rgb="FF000000"/>
        <rFont val="Noto Sans CJK SC"/>
        <family val="2"/>
      </rPr>
      <t xml:space="preserve">つずつの負荷を下げる</t>
    </r>
  </si>
  <si>
    <t xml:space="preserve">工程ごとの改善検討</t>
  </si>
  <si>
    <r>
      <rPr>
        <b val="true"/>
        <sz val="9"/>
        <color rgb="FF000000"/>
        <rFont val="Meiryo UI"/>
        <family val="0"/>
        <charset val="1"/>
      </rPr>
      <t xml:space="preserve">As-Is</t>
    </r>
    <r>
      <rPr>
        <b val="true"/>
        <sz val="9"/>
        <color rgb="FF000000"/>
        <rFont val="Noto Sans CJK SC"/>
        <family val="2"/>
      </rPr>
      <t xml:space="preserve">の工程</t>
    </r>
  </si>
  <si>
    <t xml:space="preserve">担当</t>
  </si>
  <si>
    <t xml:space="preserve">現状の問題</t>
  </si>
  <si>
    <r>
      <rPr>
        <b val="true"/>
        <sz val="9"/>
        <color rgb="FF000000"/>
        <rFont val="Meiryo UI"/>
        <family val="0"/>
        <charset val="1"/>
      </rPr>
      <t xml:space="preserve">ECRS
</t>
    </r>
    <r>
      <rPr>
        <b val="true"/>
        <sz val="9"/>
        <color rgb="FF000000"/>
        <rFont val="Noto Sans CJK SC"/>
        <family val="2"/>
      </rPr>
      <t xml:space="preserve">区分</t>
    </r>
  </si>
  <si>
    <r>
      <rPr>
        <b val="true"/>
        <sz val="9"/>
        <color rgb="FF000000"/>
        <rFont val="Noto Sans CJK SC"/>
        <family val="2"/>
      </rPr>
      <t xml:space="preserve">改善後の姿（</t>
    </r>
    <r>
      <rPr>
        <b val="true"/>
        <sz val="9"/>
        <color rgb="FF000000"/>
        <rFont val="Meiryo UI"/>
        <family val="0"/>
        <charset val="1"/>
      </rPr>
      <t xml:space="preserve">To-Be</t>
    </r>
    <r>
      <rPr>
        <b val="true"/>
        <sz val="9"/>
        <color rgb="FF000000"/>
        <rFont val="Noto Sans CJK SC"/>
        <family val="2"/>
      </rPr>
      <t xml:space="preserve">）</t>
    </r>
  </si>
  <si>
    <r>
      <rPr>
        <b val="true"/>
        <sz val="9"/>
        <color rgb="FF000000"/>
        <rFont val="Meiryo UI"/>
        <family val="0"/>
        <charset val="1"/>
      </rPr>
      <t xml:space="preserve">1</t>
    </r>
    <r>
      <rPr>
        <b val="true"/>
        <sz val="9"/>
        <color rgb="FF000000"/>
        <rFont val="Noto Sans CJK SC"/>
        <family val="2"/>
      </rPr>
      <t xml:space="preserve">件あたり
削減時間
（分）</t>
    </r>
  </si>
  <si>
    <t xml:space="preserve">月間
件数</t>
  </si>
  <si>
    <t xml:space="preserve">月間削減
（分）＝自動</t>
  </si>
  <si>
    <t xml:space="preserve">年間削減
（時間）＝自動</t>
  </si>
  <si>
    <t xml:space="preserve">月間の削減時間（時間換算）</t>
  </si>
  <si>
    <r>
      <rPr>
        <sz val="8"/>
        <color rgb="FF808080"/>
        <rFont val="Meiryo UI"/>
        <family val="0"/>
        <charset val="1"/>
      </rPr>
      <t xml:space="preserve">※ 1</t>
    </r>
    <r>
      <rPr>
        <sz val="8"/>
        <color rgb="FF808080"/>
        <rFont val="Noto Sans CJK SC"/>
        <family val="2"/>
      </rPr>
      <t xml:space="preserve">件あたり削減時間・月間件数は、</t>
    </r>
    <r>
      <rPr>
        <sz val="8"/>
        <color rgb="FF808080"/>
        <rFont val="Meiryo UI"/>
        <family val="0"/>
        <charset val="1"/>
      </rPr>
      <t xml:space="preserve">STEP2</t>
    </r>
    <r>
      <rPr>
        <sz val="8"/>
        <color rgb="FF808080"/>
        <rFont val="Noto Sans CJK SC"/>
        <family val="2"/>
      </rPr>
      <t xml:space="preserve">（②シート）で洗い出した所要時間と件数をそのまま転記すると精度が上がります。</t>
    </r>
  </si>
  <si>
    <r>
      <rPr>
        <b val="true"/>
        <sz val="9"/>
        <color rgb="FF2E75B6"/>
        <rFont val="Noto Sans CJK SC"/>
        <family val="2"/>
      </rPr>
      <t xml:space="preserve">→　この検討結果をもとに、「⑫ </t>
    </r>
    <r>
      <rPr>
        <b val="true"/>
        <sz val="9"/>
        <color rgb="FF2E75B6"/>
        <rFont val="Meiryo UI"/>
        <family val="0"/>
        <charset val="1"/>
      </rPr>
      <t xml:space="preserve">To-Be</t>
    </r>
    <r>
      <rPr>
        <b val="true"/>
        <sz val="9"/>
        <color rgb="FF2E75B6"/>
        <rFont val="Noto Sans CJK SC"/>
        <family val="2"/>
      </rPr>
      <t xml:space="preserve">スイムレーン図」で改善後の流れを描き直します。</t>
    </r>
    <r>
      <rPr>
        <b val="true"/>
        <sz val="9"/>
        <color rgb="FF2E75B6"/>
        <rFont val="Meiryo UI"/>
        <family val="0"/>
        <charset val="1"/>
      </rPr>
      <t xml:space="preserve">As-Is</t>
    </r>
    <r>
      <rPr>
        <b val="true"/>
        <sz val="9"/>
        <color rgb="FF2E75B6"/>
        <rFont val="Noto Sans CJK SC"/>
        <family val="2"/>
      </rPr>
      <t xml:space="preserve">と並べて見せることで、改善の合意形成が進みます。</t>
    </r>
  </si>
  <si>
    <r>
      <rPr>
        <b val="true"/>
        <sz val="14"/>
        <color rgb="FFFFFFFF"/>
        <rFont val="Meiryo UI"/>
        <family val="0"/>
        <charset val="1"/>
      </rPr>
      <t xml:space="preserve">To-Be</t>
    </r>
    <r>
      <rPr>
        <b val="true"/>
        <sz val="14"/>
        <color rgb="FFFFFFFF"/>
        <rFont val="Noto Sans CJK SC"/>
        <family val="2"/>
      </rPr>
      <t xml:space="preserve">　</t>
    </r>
    <r>
      <rPr>
        <b val="true"/>
        <sz val="14"/>
        <color rgb="FFFFFFFF"/>
        <rFont val="Meiryo UI"/>
        <family val="0"/>
        <charset val="1"/>
      </rPr>
      <t xml:space="preserve">ECRS</t>
    </r>
    <r>
      <rPr>
        <b val="true"/>
        <sz val="14"/>
        <color rgb="FFFFFFFF"/>
        <rFont val="Noto Sans CJK SC"/>
        <family val="2"/>
      </rPr>
      <t xml:space="preserve">の</t>
    </r>
    <r>
      <rPr>
        <b val="true"/>
        <sz val="14"/>
        <color rgb="FFFFFFFF"/>
        <rFont val="Meiryo UI"/>
        <family val="0"/>
        <charset val="1"/>
      </rPr>
      <t xml:space="preserve">4</t>
    </r>
    <r>
      <rPr>
        <b val="true"/>
        <sz val="14"/>
        <color rgb="FFFFFFFF"/>
        <rFont val="Noto Sans CJK SC"/>
        <family val="2"/>
      </rPr>
      <t xml:space="preserve">視点で理想のプロセスを設計する　【記入例】</t>
    </r>
  </si>
  <si>
    <r>
      <rPr>
        <sz val="9"/>
        <color rgb="FF404040"/>
        <rFont val="Noto Sans CJK SC"/>
        <family val="2"/>
      </rPr>
      <t xml:space="preserve">記入例：</t>
    </r>
    <r>
      <rPr>
        <sz val="9"/>
        <color rgb="FF404040"/>
        <rFont val="Meiryo UI"/>
        <family val="0"/>
        <charset val="1"/>
      </rPr>
      <t xml:space="preserve">As-Is</t>
    </r>
    <r>
      <rPr>
        <sz val="9"/>
        <color rgb="FF404040"/>
        <rFont val="Noto Sans CJK SC"/>
        <family val="2"/>
      </rPr>
      <t xml:space="preserve">で見つかった二重入力</t>
    </r>
    <r>
      <rPr>
        <sz val="9"/>
        <color rgb="FF404040"/>
        <rFont val="Meiryo UI"/>
        <family val="0"/>
        <charset val="1"/>
      </rPr>
      <t xml:space="preserve">3</t>
    </r>
    <r>
      <rPr>
        <sz val="9"/>
        <color rgb="FF404040"/>
        <rFont val="Noto Sans CJK SC"/>
        <family val="2"/>
      </rPr>
      <t xml:space="preserve">か所と、在庫確認の遅れを解消するまでの検討</t>
    </r>
  </si>
  <si>
    <t xml:space="preserve">③ 受注票を手書きで作成する</t>
  </si>
  <si>
    <t xml:space="preserve">紙の受注票が後工程の転記元になっている</t>
  </si>
  <si>
    <r>
      <rPr>
        <b val="true"/>
        <sz val="9"/>
        <color rgb="FF000000"/>
        <rFont val="Meiryo UI"/>
        <family val="0"/>
        <charset val="1"/>
      </rPr>
      <t xml:space="preserve">E </t>
    </r>
    <r>
      <rPr>
        <b val="true"/>
        <sz val="9"/>
        <color rgb="FF000000"/>
        <rFont val="Noto Sans CJK SC"/>
        <family val="2"/>
      </rPr>
      <t xml:space="preserve">排除</t>
    </r>
  </si>
  <si>
    <t xml:space="preserve">手書きの受注票を廃止し、注文書を見て直接システムへ入力する</t>
  </si>
  <si>
    <t xml:space="preserve">④ 受注票をシステムに入力する</t>
  </si>
  <si>
    <t xml:space="preserve">紙からシステムへの二重入力①</t>
  </si>
  <si>
    <r>
      <rPr>
        <b val="true"/>
        <sz val="9"/>
        <color rgb="FF000000"/>
        <rFont val="Meiryo UI"/>
        <family val="0"/>
        <charset val="1"/>
      </rPr>
      <t xml:space="preserve">C </t>
    </r>
    <r>
      <rPr>
        <b val="true"/>
        <sz val="9"/>
        <color rgb="FF000000"/>
        <rFont val="Noto Sans CJK SC"/>
        <family val="2"/>
      </rPr>
      <t xml:space="preserve">結合</t>
    </r>
  </si>
  <si>
    <t xml:space="preserve">②の確認時に営業担当が入力し、事務の再入力をなくす</t>
  </si>
  <si>
    <r>
      <rPr>
        <sz val="9"/>
        <color rgb="FF000000"/>
        <rFont val="Noto Sans CJK SC"/>
        <family val="2"/>
      </rPr>
      <t xml:space="preserve">⑤ 受注一覧を</t>
    </r>
    <r>
      <rPr>
        <sz val="9"/>
        <color rgb="FF000000"/>
        <rFont val="Meiryo UI"/>
        <family val="0"/>
        <charset val="1"/>
      </rPr>
      <t xml:space="preserve">Excel</t>
    </r>
    <r>
      <rPr>
        <sz val="9"/>
        <color rgb="FF000000"/>
        <rFont val="Noto Sans CJK SC"/>
        <family val="2"/>
      </rPr>
      <t xml:space="preserve">に転記しメールする</t>
    </r>
  </si>
  <si>
    <t xml:space="preserve">システムから手で転記する二重入力②</t>
  </si>
  <si>
    <t xml:space="preserve">システムの受注一覧を製造部が直接参照する（転記・メールを廃止）</t>
  </si>
  <si>
    <r>
      <rPr>
        <sz val="9"/>
        <color rgb="FF000000"/>
        <rFont val="Meiryo UI"/>
        <family val="0"/>
        <charset val="1"/>
      </rPr>
      <t xml:space="preserve">⑥ Excel</t>
    </r>
    <r>
      <rPr>
        <sz val="9"/>
        <color rgb="FF000000"/>
        <rFont val="Noto Sans CJK SC"/>
        <family val="2"/>
      </rPr>
      <t xml:space="preserve">を見て製造指示書を手入力する</t>
    </r>
  </si>
  <si>
    <r>
      <rPr>
        <sz val="9"/>
        <color rgb="FF000000"/>
        <rFont val="Noto Sans CJK SC"/>
        <family val="2"/>
      </rPr>
      <t xml:space="preserve">転記ミスが月</t>
    </r>
    <r>
      <rPr>
        <sz val="9"/>
        <color rgb="FF000000"/>
        <rFont val="Meiryo UI"/>
        <family val="0"/>
        <charset val="1"/>
      </rPr>
      <t xml:space="preserve">2</t>
    </r>
    <r>
      <rPr>
        <sz val="9"/>
        <color rgb="FF000000"/>
        <rFont val="Noto Sans CJK SC"/>
        <family val="2"/>
      </rPr>
      <t xml:space="preserve">件程度発生する二重入力③</t>
    </r>
  </si>
  <si>
    <r>
      <rPr>
        <b val="true"/>
        <sz val="9"/>
        <color rgb="FF000000"/>
        <rFont val="Meiryo UI"/>
        <family val="0"/>
        <charset val="1"/>
      </rPr>
      <t xml:space="preserve">S </t>
    </r>
    <r>
      <rPr>
        <b val="true"/>
        <sz val="9"/>
        <color rgb="FF000000"/>
        <rFont val="Noto Sans CJK SC"/>
        <family val="2"/>
      </rPr>
      <t xml:space="preserve">簡素化</t>
    </r>
  </si>
  <si>
    <t xml:space="preserve">システムから製造指示書を出力して使う（手入力をなくす）</t>
  </si>
  <si>
    <t xml:space="preserve">⑦ 在庫を確認する</t>
  </si>
  <si>
    <t xml:space="preserve">製造直前の確認で在庫切れの判明が遅い</t>
  </si>
  <si>
    <r>
      <rPr>
        <b val="true"/>
        <sz val="9"/>
        <color rgb="FF000000"/>
        <rFont val="Meiryo UI"/>
        <family val="0"/>
        <charset val="1"/>
      </rPr>
      <t xml:space="preserve">R </t>
    </r>
    <r>
      <rPr>
        <b val="true"/>
        <sz val="9"/>
        <color rgb="FF000000"/>
        <rFont val="Noto Sans CJK SC"/>
        <family val="2"/>
      </rPr>
      <t xml:space="preserve">入れ替え</t>
    </r>
  </si>
  <si>
    <t xml:space="preserve">受注入力の直後に在庫を自動判定し、不足なら即発注へ回す</t>
  </si>
  <si>
    <t xml:space="preserve">⑪ 出荷実績をシステムに入力する</t>
  </si>
  <si>
    <t xml:space="preserve">出荷担当の作業を事務が代わりに入力している</t>
  </si>
  <si>
    <t xml:space="preserve">出荷担当がハンディ端末でその場で実績を登録する</t>
  </si>
  <si>
    <r>
      <rPr>
        <sz val="8"/>
        <color rgb="FF808080"/>
        <rFont val="Meiryo UI"/>
        <family val="0"/>
        <charset val="1"/>
      </rPr>
      <t xml:space="preserve">※ 1</t>
    </r>
    <r>
      <rPr>
        <sz val="8"/>
        <color rgb="FF808080"/>
        <rFont val="Noto Sans CJK SC"/>
        <family val="2"/>
      </rPr>
      <t xml:space="preserve">件あたり削減時間・月間件数（黄色セル）は記入例として設定した仮の数値です。自社の実測値に置き換えると、改善効果の試算がそのまま使えます。</t>
    </r>
  </si>
  <si>
    <r>
      <rPr>
        <sz val="8"/>
        <color rgb="FF808080"/>
        <rFont val="Noto Sans CJK SC"/>
        <family val="2"/>
      </rPr>
      <t xml:space="preserve">※ 削減時間は複数の担当者にまたがる合計値です。</t>
    </r>
    <r>
      <rPr>
        <sz val="8"/>
        <color rgb="FF808080"/>
        <rFont val="Meiryo UI"/>
        <family val="0"/>
        <charset val="1"/>
      </rPr>
      <t xml:space="preserve">1</t>
    </r>
    <r>
      <rPr>
        <sz val="8"/>
        <color rgb="FF808080"/>
        <rFont val="Noto Sans CJK SC"/>
        <family val="2"/>
      </rPr>
      <t xml:space="preserve">人あたりの削減時間ではありません。</t>
    </r>
  </si>
  <si>
    <r>
      <rPr>
        <b val="true"/>
        <sz val="14"/>
        <color rgb="FFFFFFFF"/>
        <rFont val="Meiryo UI"/>
        <family val="0"/>
        <charset val="1"/>
      </rPr>
      <t xml:space="preserve">To-Be</t>
    </r>
    <r>
      <rPr>
        <b val="true"/>
        <sz val="14"/>
        <color rgb="FFFFFFFF"/>
        <rFont val="Noto Sans CJK SC"/>
        <family val="2"/>
      </rPr>
      <t xml:space="preserve">　改善後のスイムレーン図　【テンプレート】</t>
    </r>
  </si>
  <si>
    <r>
      <rPr>
        <sz val="9"/>
        <color rgb="FF404040"/>
        <rFont val="Noto Sans CJK SC"/>
        <family val="2"/>
      </rPr>
      <t xml:space="preserve">⑩の</t>
    </r>
    <r>
      <rPr>
        <sz val="9"/>
        <color rgb="FF404040"/>
        <rFont val="Meiryo UI"/>
        <family val="0"/>
        <charset val="1"/>
      </rPr>
      <t xml:space="preserve">ECRS</t>
    </r>
    <r>
      <rPr>
        <sz val="9"/>
        <color rgb="FF404040"/>
        <rFont val="Noto Sans CJK SC"/>
        <family val="2"/>
      </rPr>
      <t xml:space="preserve">検討を反映した改善後の流れを描きます。</t>
    </r>
    <r>
      <rPr>
        <sz val="9"/>
        <color rgb="FF404040"/>
        <rFont val="Meiryo UI"/>
        <family val="0"/>
        <charset val="1"/>
      </rPr>
      <t xml:space="preserve">As-Is</t>
    </r>
    <r>
      <rPr>
        <sz val="9"/>
        <color rgb="FF404040"/>
        <rFont val="Noto Sans CJK SC"/>
        <family val="2"/>
      </rPr>
      <t xml:space="preserve">（⑥⑦）と並べて比較できるよう、レーンの並びは同じにしてください。</t>
    </r>
  </si>
  <si>
    <r>
      <rPr>
        <b val="true"/>
        <sz val="10"/>
        <color rgb="FF375623"/>
        <rFont val="Noto Sans CJK SC"/>
        <family val="2"/>
      </rPr>
      <t xml:space="preserve">✅　</t>
    </r>
    <r>
      <rPr>
        <b val="true"/>
        <sz val="10"/>
        <color rgb="FF375623"/>
        <rFont val="Meiryo UI"/>
        <family val="0"/>
        <charset val="1"/>
      </rPr>
      <t xml:space="preserve">As-Is</t>
    </r>
    <r>
      <rPr>
        <b val="true"/>
        <sz val="10"/>
        <color rgb="FF375623"/>
        <rFont val="Noto Sans CJK SC"/>
        <family val="2"/>
      </rPr>
      <t xml:space="preserve">からの変化（改善で何が変わったかを書き出してください）</t>
    </r>
  </si>
  <si>
    <r>
      <rPr>
        <b val="true"/>
        <sz val="9"/>
        <color rgb="FF2E75B6"/>
        <rFont val="Noto Sans CJK SC"/>
        <family val="2"/>
      </rPr>
      <t xml:space="preserve">ポイント：</t>
    </r>
    <r>
      <rPr>
        <b val="true"/>
        <sz val="9"/>
        <color rgb="FF2E75B6"/>
        <rFont val="Meiryo UI"/>
        <family val="0"/>
        <charset val="1"/>
      </rPr>
      <t xml:space="preserve">As-Is</t>
    </r>
    <r>
      <rPr>
        <b val="true"/>
        <sz val="9"/>
        <color rgb="FF2E75B6"/>
        <rFont val="Noto Sans CJK SC"/>
        <family val="2"/>
      </rPr>
      <t xml:space="preserve">と</t>
    </r>
    <r>
      <rPr>
        <b val="true"/>
        <sz val="9"/>
        <color rgb="FF2E75B6"/>
        <rFont val="Meiryo UI"/>
        <family val="0"/>
        <charset val="1"/>
      </rPr>
      <t xml:space="preserve">To-Be</t>
    </r>
    <r>
      <rPr>
        <b val="true"/>
        <sz val="9"/>
        <color rgb="FF2E75B6"/>
        <rFont val="Noto Sans CJK SC"/>
        <family val="2"/>
      </rPr>
      <t xml:space="preserve">を並べて見せることが大切です。「今こうなっているものを、こう変える」という対比があると、現場も経営者も納得しやすく、改善の合意形成が進みます。</t>
    </r>
  </si>
  <si>
    <r>
      <rPr>
        <b val="true"/>
        <sz val="14"/>
        <color rgb="FFFFFFFF"/>
        <rFont val="Meiryo UI"/>
        <family val="0"/>
        <charset val="1"/>
      </rPr>
      <t xml:space="preserve">To-Be</t>
    </r>
    <r>
      <rPr>
        <b val="true"/>
        <sz val="14"/>
        <color rgb="FFFFFFFF"/>
        <rFont val="Noto Sans CJK SC"/>
        <family val="2"/>
      </rPr>
      <t xml:space="preserve">　改善後のスイムレーン図　【記入例】</t>
    </r>
  </si>
  <si>
    <r>
      <rPr>
        <sz val="9"/>
        <color rgb="FF404040"/>
        <rFont val="Meiryo UI"/>
        <family val="0"/>
        <charset val="1"/>
      </rPr>
      <t xml:space="preserve">ECRS</t>
    </r>
    <r>
      <rPr>
        <sz val="9"/>
        <color rgb="FF404040"/>
        <rFont val="Noto Sans CJK SC"/>
        <family val="2"/>
      </rPr>
      <t xml:space="preserve">で検討した改善案を反映した「あるべき姿」。</t>
    </r>
    <r>
      <rPr>
        <sz val="9"/>
        <color rgb="FF404040"/>
        <rFont val="Meiryo UI"/>
        <family val="0"/>
        <charset val="1"/>
      </rPr>
      <t xml:space="preserve">As-Is</t>
    </r>
    <r>
      <rPr>
        <sz val="9"/>
        <color rgb="FF404040"/>
        <rFont val="Noto Sans CJK SC"/>
        <family val="2"/>
      </rPr>
      <t xml:space="preserve">の</t>
    </r>
    <r>
      <rPr>
        <sz val="9"/>
        <color rgb="FF404040"/>
        <rFont val="Meiryo UI"/>
        <family val="0"/>
        <charset val="1"/>
      </rPr>
      <t xml:space="preserve">12</t>
    </r>
    <r>
      <rPr>
        <sz val="9"/>
        <color rgb="FF404040"/>
        <rFont val="Noto Sans CJK SC"/>
        <family val="2"/>
      </rPr>
      <t xml:space="preserve">工程が</t>
    </r>
    <r>
      <rPr>
        <sz val="9"/>
        <color rgb="FF404040"/>
        <rFont val="Meiryo UI"/>
        <family val="0"/>
        <charset val="1"/>
      </rPr>
      <t xml:space="preserve">7</t>
    </r>
    <r>
      <rPr>
        <sz val="9"/>
        <color rgb="FF404040"/>
        <rFont val="Noto Sans CJK SC"/>
        <family val="2"/>
      </rPr>
      <t xml:space="preserve">工程に、二重入力</t>
    </r>
    <r>
      <rPr>
        <sz val="9"/>
        <color rgb="FF404040"/>
        <rFont val="Meiryo UI"/>
        <family val="0"/>
        <charset val="1"/>
      </rPr>
      <t xml:space="preserve">3</t>
    </r>
    <r>
      <rPr>
        <sz val="9"/>
        <color rgb="FF404040"/>
        <rFont val="Noto Sans CJK SC"/>
        <family val="2"/>
      </rPr>
      <t xml:space="preserve">か所はゼロになりました。</t>
    </r>
  </si>
  <si>
    <t xml:space="preserve">注文内容を確認しシステムへ直接入力</t>
  </si>
  <si>
    <t xml:space="preserve">在庫を自動判定する　◆あり／なし</t>
  </si>
  <si>
    <t xml:space="preserve">システム出力の指示書で製造・検査する</t>
  </si>
  <si>
    <t xml:space="preserve">梱包・発送し実績をハンディで登録</t>
  </si>
  <si>
    <r>
      <rPr>
        <b val="true"/>
        <sz val="10"/>
        <color rgb="FF375623"/>
        <rFont val="Noto Sans CJK SC"/>
        <family val="2"/>
      </rPr>
      <t xml:space="preserve">✅　</t>
    </r>
    <r>
      <rPr>
        <b val="true"/>
        <sz val="10"/>
        <color rgb="FF375623"/>
        <rFont val="Meiryo UI"/>
        <family val="0"/>
        <charset val="1"/>
      </rPr>
      <t xml:space="preserve">As-Is</t>
    </r>
    <r>
      <rPr>
        <b val="true"/>
        <sz val="10"/>
        <color rgb="FF375623"/>
        <rFont val="Noto Sans CJK SC"/>
        <family val="2"/>
      </rPr>
      <t xml:space="preserve">からの変化</t>
    </r>
  </si>
  <si>
    <r>
      <rPr>
        <sz val="9"/>
        <color rgb="FF000000"/>
        <rFont val="Noto Sans CJK SC"/>
        <family val="2"/>
      </rPr>
      <t xml:space="preserve">工程数：</t>
    </r>
    <r>
      <rPr>
        <sz val="9"/>
        <color rgb="FF000000"/>
        <rFont val="Meiryo UI"/>
        <family val="0"/>
        <charset val="1"/>
      </rPr>
      <t xml:space="preserve">12</t>
    </r>
    <r>
      <rPr>
        <sz val="9"/>
        <color rgb="FF000000"/>
        <rFont val="Noto Sans CJK SC"/>
        <family val="2"/>
      </rPr>
      <t xml:space="preserve">工程 → </t>
    </r>
    <r>
      <rPr>
        <sz val="9"/>
        <color rgb="FF000000"/>
        <rFont val="Meiryo UI"/>
        <family val="0"/>
        <charset val="1"/>
      </rPr>
      <t xml:space="preserve">7</t>
    </r>
    <r>
      <rPr>
        <sz val="9"/>
        <color rgb="FF000000"/>
        <rFont val="Noto Sans CJK SC"/>
        <family val="2"/>
      </rPr>
      <t xml:space="preserve">工程（手書き受注票・</t>
    </r>
    <r>
      <rPr>
        <sz val="9"/>
        <color rgb="FF000000"/>
        <rFont val="Meiryo UI"/>
        <family val="0"/>
        <charset val="1"/>
      </rPr>
      <t xml:space="preserve">Excel</t>
    </r>
    <r>
      <rPr>
        <sz val="9"/>
        <color rgb="FF000000"/>
        <rFont val="Noto Sans CJK SC"/>
        <family val="2"/>
      </rPr>
      <t xml:space="preserve">転記・製造指示書の手入力を排除）</t>
    </r>
  </si>
  <si>
    <r>
      <rPr>
        <sz val="9"/>
        <color rgb="FF000000"/>
        <rFont val="Noto Sans CJK SC"/>
        <family val="2"/>
      </rPr>
      <t xml:space="preserve">二重入力：</t>
    </r>
    <r>
      <rPr>
        <sz val="9"/>
        <color rgb="FF000000"/>
        <rFont val="Meiryo UI"/>
        <family val="0"/>
        <charset val="1"/>
      </rPr>
      <t xml:space="preserve">3</t>
    </r>
    <r>
      <rPr>
        <sz val="9"/>
        <color rgb="FF000000"/>
        <rFont val="Noto Sans CJK SC"/>
        <family val="2"/>
      </rPr>
      <t xml:space="preserve">か所 → </t>
    </r>
    <r>
      <rPr>
        <sz val="9"/>
        <color rgb="FF000000"/>
        <rFont val="Meiryo UI"/>
        <family val="0"/>
        <charset val="1"/>
      </rPr>
      <t xml:space="preserve">0</t>
    </r>
    <r>
      <rPr>
        <sz val="9"/>
        <color rgb="FF000000"/>
        <rFont val="Noto Sans CJK SC"/>
        <family val="2"/>
      </rPr>
      <t xml:space="preserve">か所（受注情報の入力を②の</t>
    </r>
    <r>
      <rPr>
        <sz val="9"/>
        <color rgb="FF000000"/>
        <rFont val="Meiryo UI"/>
        <family val="0"/>
        <charset val="1"/>
      </rPr>
      <t xml:space="preserve">1</t>
    </r>
    <r>
      <rPr>
        <sz val="9"/>
        <color rgb="FF000000"/>
        <rFont val="Noto Sans CJK SC"/>
        <family val="2"/>
      </rPr>
      <t xml:space="preserve">回に集約）</t>
    </r>
  </si>
  <si>
    <t xml:space="preserve">在庫確認：製造直前 → 受注直後に前倒し（在庫切れが早期に分かり手戻りが減る）</t>
  </si>
  <si>
    <r>
      <rPr>
        <sz val="9"/>
        <color rgb="FF000000"/>
        <rFont val="Noto Sans CJK SC"/>
        <family val="2"/>
      </rPr>
      <t xml:space="preserve">営業事務の関与：</t>
    </r>
    <r>
      <rPr>
        <sz val="9"/>
        <color rgb="FF000000"/>
        <rFont val="Meiryo UI"/>
        <family val="0"/>
        <charset val="1"/>
      </rPr>
      <t xml:space="preserve">3</t>
    </r>
    <r>
      <rPr>
        <sz val="9"/>
        <color rgb="FF000000"/>
        <rFont val="Noto Sans CJK SC"/>
        <family val="2"/>
      </rPr>
      <t xml:space="preserve">工程 → </t>
    </r>
    <r>
      <rPr>
        <sz val="9"/>
        <color rgb="FF000000"/>
        <rFont val="Meiryo UI"/>
        <family val="0"/>
        <charset val="1"/>
      </rPr>
      <t xml:space="preserve">1</t>
    </r>
    <r>
      <rPr>
        <sz val="9"/>
        <color rgb="FF000000"/>
        <rFont val="Noto Sans CJK SC"/>
        <family val="2"/>
      </rPr>
      <t xml:space="preserve">工程（処理の集中が解消され、休んでも止まらない）</t>
    </r>
  </si>
</sst>
</file>

<file path=xl/styles.xml><?xml version="1.0" encoding="utf-8"?>
<styleSheet xmlns="http://schemas.openxmlformats.org/spreadsheetml/2006/main">
  <numFmts count="2">
    <numFmt numFmtId="164" formatCode="General"/>
    <numFmt numFmtId="165" formatCode="General"/>
  </numFmts>
  <fonts count="40">
    <font>
      <sz val="11"/>
      <color theme="1"/>
      <name val="Calibri"/>
      <family val="2"/>
      <charset val="1"/>
    </font>
    <font>
      <sz val="10"/>
      <name val="Arial"/>
      <family val="0"/>
    </font>
    <font>
      <sz val="10"/>
      <name val="Arial"/>
      <family val="0"/>
    </font>
    <font>
      <sz val="10"/>
      <name val="Arial"/>
      <family val="0"/>
    </font>
    <font>
      <b val="true"/>
      <sz val="14"/>
      <color rgb="FFFFFFFF"/>
      <name val="Noto Sans CJK SC"/>
      <family val="2"/>
    </font>
    <font>
      <sz val="9"/>
      <color rgb="FF404040"/>
      <name val="Noto Sans CJK SC"/>
      <family val="2"/>
    </font>
    <font>
      <sz val="9"/>
      <color rgb="FF404040"/>
      <name val="Meiryo UI"/>
      <family val="0"/>
      <charset val="1"/>
    </font>
    <font>
      <b val="true"/>
      <sz val="11"/>
      <color rgb="FFFFFFFF"/>
      <name val="Meiryo UI"/>
      <family val="0"/>
      <charset val="1"/>
    </font>
    <font>
      <b val="true"/>
      <sz val="11"/>
      <color rgb="FFFFFFFF"/>
      <name val="Noto Sans CJK SC"/>
      <family val="2"/>
    </font>
    <font>
      <b val="true"/>
      <sz val="9"/>
      <color rgb="FF000000"/>
      <name val="Noto Sans CJK SC"/>
      <family val="2"/>
    </font>
    <font>
      <b val="true"/>
      <sz val="9"/>
      <color rgb="FF000000"/>
      <name val="Meiryo UI"/>
      <family val="0"/>
      <charset val="1"/>
    </font>
    <font>
      <sz val="9"/>
      <color rgb="FF000000"/>
      <name val="Noto Sans CJK SC"/>
      <family val="2"/>
    </font>
    <font>
      <sz val="9"/>
      <color rgb="FF000000"/>
      <name val="Meiryo UI"/>
      <family val="0"/>
      <charset val="1"/>
    </font>
    <font>
      <b val="true"/>
      <sz val="9"/>
      <color rgb="FF2E75B6"/>
      <name val="Meiryo UI"/>
      <family val="0"/>
      <charset val="1"/>
    </font>
    <font>
      <sz val="9"/>
      <color rgb="FF808080"/>
      <name val="Noto Sans CJK SC"/>
      <family val="2"/>
    </font>
    <font>
      <sz val="8"/>
      <color rgb="FF808080"/>
      <name val="Noto Sans CJK SC"/>
      <family val="2"/>
    </font>
    <font>
      <sz val="8"/>
      <color rgb="FF808080"/>
      <name val="Meiryo UI"/>
      <family val="0"/>
      <charset val="1"/>
    </font>
    <font>
      <b val="true"/>
      <sz val="14"/>
      <color rgb="FFFFFFFF"/>
      <name val="Meiryo UI"/>
      <family val="0"/>
      <charset val="1"/>
    </font>
    <font>
      <sz val="10"/>
      <color rgb="FF000000"/>
      <name val="Meiryo UI"/>
      <family val="0"/>
      <charset val="1"/>
    </font>
    <font>
      <sz val="9"/>
      <color rgb="FFC55A11"/>
      <name val="Noto Sans CJK SC"/>
      <family val="2"/>
    </font>
    <font>
      <b val="true"/>
      <sz val="9"/>
      <color rgb="FF2E75B6"/>
      <name val="Noto Sans CJK SC"/>
      <family val="2"/>
    </font>
    <font>
      <b val="true"/>
      <sz val="9"/>
      <color rgb="FFFFFFFF"/>
      <name val="Noto Sans CJK SC"/>
      <family val="2"/>
    </font>
    <font>
      <b val="true"/>
      <sz val="9"/>
      <color rgb="FF808080"/>
      <name val="Noto Sans CJK SC"/>
      <family val="2"/>
    </font>
    <font>
      <b val="true"/>
      <sz val="10"/>
      <color rgb="FFFFFFFF"/>
      <name val="Noto Sans CJK SC"/>
      <family val="2"/>
    </font>
    <font>
      <b val="true"/>
      <sz val="10"/>
      <color rgb="FFC55A11"/>
      <name val="Noto Sans CJK SC"/>
      <family val="2"/>
    </font>
    <font>
      <b val="true"/>
      <sz val="9"/>
      <color rgb="FFC55A11"/>
      <name val="Meiryo UI"/>
      <family val="0"/>
      <charset val="1"/>
    </font>
    <font>
      <b val="true"/>
      <sz val="9"/>
      <color rgb="FF1F3864"/>
      <name val="Noto Sans CJK SC"/>
      <family val="2"/>
    </font>
    <font>
      <b val="true"/>
      <sz val="9"/>
      <color rgb="FF1F3864"/>
      <name val="Meiryo UI"/>
      <family val="0"/>
      <charset val="1"/>
    </font>
    <font>
      <b val="true"/>
      <sz val="9"/>
      <color rgb="FFC55A11"/>
      <name val="Noto Sans CJK SC"/>
      <family val="2"/>
    </font>
    <font>
      <b val="true"/>
      <sz val="9"/>
      <color rgb="FF7F6000"/>
      <name val="Noto Sans CJK SC"/>
      <family val="2"/>
    </font>
    <font>
      <sz val="12"/>
      <color rgb="FF000000"/>
      <name val="Meiryo UI"/>
      <family val="0"/>
      <charset val="1"/>
    </font>
    <font>
      <b val="true"/>
      <sz val="10"/>
      <color rgb="FF000000"/>
      <name val="Meiryo UI"/>
      <family val="0"/>
      <charset val="1"/>
    </font>
    <font>
      <b val="true"/>
      <sz val="12"/>
      <color rgb="FF375623"/>
      <name val="Meiryo UI"/>
      <family val="0"/>
      <charset val="1"/>
    </font>
    <font>
      <b val="true"/>
      <sz val="12"/>
      <color rgb="FFC55A11"/>
      <name val="Meiryo UI"/>
      <family val="0"/>
      <charset val="1"/>
    </font>
    <font>
      <sz val="9"/>
      <color rgb="FFC55A11"/>
      <name val="Meiryo UI"/>
      <family val="0"/>
      <charset val="1"/>
    </font>
    <font>
      <b val="true"/>
      <sz val="10"/>
      <color rgb="FF000000"/>
      <name val="Noto Sans CJK SC"/>
      <family val="2"/>
    </font>
    <font>
      <b val="true"/>
      <sz val="10"/>
      <color rgb="FF375623"/>
      <name val="Noto Sans CJK SC"/>
      <family val="2"/>
    </font>
    <font>
      <b val="true"/>
      <sz val="10"/>
      <color rgb="FF375623"/>
      <name val="Meiryo UI"/>
      <family val="0"/>
      <charset val="1"/>
    </font>
    <font>
      <b val="true"/>
      <sz val="9"/>
      <color rgb="FF375623"/>
      <name val="Meiryo UI"/>
      <family val="0"/>
      <charset val="1"/>
    </font>
    <font>
      <b val="true"/>
      <sz val="9"/>
      <color rgb="FF375623"/>
      <name val="Noto Sans CJK SC"/>
      <family val="2"/>
    </font>
  </fonts>
  <fills count="13">
    <fill>
      <patternFill patternType="none"/>
    </fill>
    <fill>
      <patternFill patternType="gray125"/>
    </fill>
    <fill>
      <patternFill patternType="solid">
        <fgColor rgb="FF1F3864"/>
        <bgColor rgb="FF1F4E79"/>
      </patternFill>
    </fill>
    <fill>
      <patternFill patternType="solid">
        <fgColor rgb="FF2E75B6"/>
        <bgColor rgb="FF0066CC"/>
      </patternFill>
    </fill>
    <fill>
      <patternFill patternType="solid">
        <fgColor rgb="FFBDD7EE"/>
        <bgColor rgb="FFB4C7DC"/>
      </patternFill>
    </fill>
    <fill>
      <patternFill patternType="solid">
        <fgColor rgb="FFEBF3FB"/>
        <bgColor rgb="FFF2F2F2"/>
      </patternFill>
    </fill>
    <fill>
      <patternFill patternType="solid">
        <fgColor rgb="FFFFFFFF"/>
        <bgColor rgb="FFF2F2F2"/>
      </patternFill>
    </fill>
    <fill>
      <patternFill patternType="solid">
        <fgColor rgb="FFE2EFDA"/>
        <bgColor rgb="FFDEEBF7"/>
      </patternFill>
    </fill>
    <fill>
      <patternFill patternType="solid">
        <fgColor rgb="FFFFF2CC"/>
        <bgColor rgb="FFFCE4D6"/>
      </patternFill>
    </fill>
    <fill>
      <patternFill patternType="solid">
        <fgColor rgb="FFF2F2F2"/>
        <bgColor rgb="FFEBF3FB"/>
      </patternFill>
    </fill>
    <fill>
      <patternFill patternType="solid">
        <fgColor rgb="FFFCE4D6"/>
        <bgColor rgb="FFFFF2CC"/>
      </patternFill>
    </fill>
    <fill>
      <patternFill patternType="solid">
        <fgColor rgb="FF1F4E79"/>
        <bgColor rgb="FF1F3864"/>
      </patternFill>
    </fill>
    <fill>
      <patternFill patternType="solid">
        <fgColor rgb="FFDEEBF7"/>
        <bgColor rgb="FFEBF3FB"/>
      </patternFill>
    </fill>
  </fills>
  <borders count="5">
    <border diagonalUp="false" diagonalDown="false">
      <left/>
      <right/>
      <top/>
      <bottom/>
      <diagonal/>
    </border>
    <border diagonalUp="false" diagonalDown="false">
      <left style="thin">
        <color rgb="FFB4C7DC"/>
      </left>
      <right style="thin">
        <color rgb="FFB4C7DC"/>
      </right>
      <top style="thin">
        <color rgb="FFB4C7DC"/>
      </top>
      <bottom style="thin">
        <color rgb="FFB4C7DC"/>
      </bottom>
      <diagonal/>
    </border>
    <border diagonalUp="false" diagonalDown="false">
      <left style="medium">
        <color rgb="FF2E75B6"/>
      </left>
      <right style="medium">
        <color rgb="FF2E75B6"/>
      </right>
      <top style="medium">
        <color rgb="FF2E75B6"/>
      </top>
      <bottom style="medium">
        <color rgb="FF2E75B6"/>
      </bottom>
      <diagonal/>
    </border>
    <border diagonalUp="false" diagonalDown="false">
      <left style="medium">
        <color rgb="FFC55A11"/>
      </left>
      <right style="medium">
        <color rgb="FFC55A11"/>
      </right>
      <top style="medium">
        <color rgb="FFC55A11"/>
      </top>
      <bottom style="medium">
        <color rgb="FFC55A11"/>
      </bottom>
      <diagonal/>
    </border>
    <border diagonalUp="false" diagonalDown="false">
      <left style="medium">
        <color rgb="FF548235"/>
      </left>
      <right style="medium">
        <color rgb="FF548235"/>
      </right>
      <top style="medium">
        <color rgb="FF548235"/>
      </top>
      <bottom style="medium">
        <color rgb="FF54823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left" vertical="center" textRotation="0" wrapText="false" indent="1" shrinkToFit="false"/>
      <protection locked="true" hidden="false"/>
    </xf>
    <xf numFmtId="164" fontId="7" fillId="3" borderId="0" xfId="0" applyFont="true" applyBorder="true" applyAlignment="true" applyProtection="false">
      <alignment horizontal="left" vertical="center" textRotation="0" wrapText="false" indent="1" shrinkToFit="false"/>
      <protection locked="true" hidden="false"/>
    </xf>
    <xf numFmtId="164" fontId="9" fillId="4" borderId="1" xfId="0" applyFont="true" applyBorder="true" applyAlignment="true" applyProtection="false">
      <alignment horizontal="center" vertical="center" textRotation="0" wrapText="true" indent="0" shrinkToFit="false"/>
      <protection locked="true" hidden="false"/>
    </xf>
    <xf numFmtId="164" fontId="10" fillId="5" borderId="1" xfId="0" applyFont="true" applyBorder="true" applyAlignment="true" applyProtection="false">
      <alignment horizontal="left" vertical="center" textRotation="0" wrapText="true" indent="0" shrinkToFit="false"/>
      <protection locked="true" hidden="false"/>
    </xf>
    <xf numFmtId="164" fontId="11" fillId="5" borderId="1" xfId="0" applyFont="true" applyBorder="true" applyAlignment="true" applyProtection="false">
      <alignment horizontal="left" vertical="center" textRotation="0" wrapText="true" indent="0" shrinkToFit="false"/>
      <protection locked="true" hidden="false"/>
    </xf>
    <xf numFmtId="164" fontId="11" fillId="5" borderId="1" xfId="0" applyFont="true" applyBorder="true" applyAlignment="true" applyProtection="false">
      <alignment horizontal="center" vertical="center" textRotation="0" wrapText="false" indent="0" shrinkToFit="false"/>
      <protection locked="true" hidden="false"/>
    </xf>
    <xf numFmtId="164" fontId="12" fillId="5" borderId="1" xfId="0" applyFont="true" applyBorder="true" applyAlignment="true" applyProtection="false">
      <alignment horizontal="center" vertical="center" textRotation="0" wrapText="false" indent="0" shrinkToFit="false"/>
      <protection locked="true" hidden="false"/>
    </xf>
    <xf numFmtId="164" fontId="11" fillId="5" borderId="1" xfId="0" applyFont="true" applyBorder="true" applyAlignment="true" applyProtection="false">
      <alignment horizontal="center" vertical="center" textRotation="0" wrapText="true" indent="0" shrinkToFit="false"/>
      <protection locked="true" hidden="false"/>
    </xf>
    <xf numFmtId="164" fontId="10" fillId="6" borderId="1" xfId="0" applyFont="true" applyBorder="true" applyAlignment="true" applyProtection="false">
      <alignment horizontal="left" vertical="center" textRotation="0" wrapText="true" indent="0" shrinkToFit="false"/>
      <protection locked="true" hidden="false"/>
    </xf>
    <xf numFmtId="164" fontId="11" fillId="6" borderId="1" xfId="0" applyFont="true" applyBorder="true" applyAlignment="true" applyProtection="false">
      <alignment horizontal="left" vertical="center" textRotation="0" wrapText="true" indent="0" shrinkToFit="false"/>
      <protection locked="true" hidden="false"/>
    </xf>
    <xf numFmtId="164" fontId="11" fillId="6" borderId="1" xfId="0" applyFont="true" applyBorder="true" applyAlignment="true" applyProtection="false">
      <alignment horizontal="center" vertical="center" textRotation="0" wrapText="false" indent="0" shrinkToFit="false"/>
      <protection locked="true" hidden="false"/>
    </xf>
    <xf numFmtId="164" fontId="12" fillId="6" borderId="1" xfId="0" applyFont="true" applyBorder="true" applyAlignment="true" applyProtection="false">
      <alignment horizontal="center" vertical="center" textRotation="0" wrapText="false" indent="0" shrinkToFit="false"/>
      <protection locked="true" hidden="false"/>
    </xf>
    <xf numFmtId="164" fontId="11" fillId="6" borderId="1" xfId="0" applyFont="true" applyBorder="true" applyAlignment="true" applyProtection="false">
      <alignment horizontal="center" vertical="center" textRotation="0" wrapText="true" indent="0" shrinkToFit="false"/>
      <protection locked="true" hidden="false"/>
    </xf>
    <xf numFmtId="164" fontId="12" fillId="6" borderId="1" xfId="0" applyFont="true" applyBorder="true" applyAlignment="true" applyProtection="false">
      <alignment horizontal="center" vertical="center" textRotation="0" wrapText="true" indent="0" shrinkToFit="false"/>
      <protection locked="true" hidden="false"/>
    </xf>
    <xf numFmtId="164" fontId="9" fillId="7" borderId="1" xfId="0" applyFont="true" applyBorder="true" applyAlignment="true" applyProtection="false">
      <alignment horizontal="left" vertical="center" textRotation="0" wrapText="true" indent="0" shrinkToFit="false"/>
      <protection locked="true" hidden="false"/>
    </xf>
    <xf numFmtId="164" fontId="12" fillId="7" borderId="1" xfId="0" applyFont="true" applyBorder="true" applyAlignment="true" applyProtection="false">
      <alignment horizontal="left" vertical="center" textRotation="0" wrapText="true" indent="0" shrinkToFit="false"/>
      <protection locked="true" hidden="false"/>
    </xf>
    <xf numFmtId="164" fontId="11" fillId="7" borderId="1" xfId="0" applyFont="true" applyBorder="true" applyAlignment="true" applyProtection="false">
      <alignment horizontal="center" vertical="center" textRotation="0" wrapText="false" indent="0" shrinkToFit="false"/>
      <protection locked="true" hidden="false"/>
    </xf>
    <xf numFmtId="164" fontId="12" fillId="7" borderId="1" xfId="0" applyFont="true" applyBorder="true" applyAlignment="true" applyProtection="false">
      <alignment horizontal="center" vertical="center" textRotation="0" wrapText="false" indent="0" shrinkToFit="false"/>
      <protection locked="true" hidden="false"/>
    </xf>
    <xf numFmtId="164" fontId="12" fillId="7" borderId="1" xfId="0" applyFont="true" applyBorder="true" applyAlignment="true" applyProtection="false">
      <alignment horizontal="center" vertical="center" textRotation="0" wrapText="true" indent="0" shrinkToFit="false"/>
      <protection locked="true" hidden="false"/>
    </xf>
    <xf numFmtId="164" fontId="8" fillId="3" borderId="0" xfId="0" applyFont="true" applyBorder="true" applyAlignment="true" applyProtection="false">
      <alignment horizontal="left" vertical="center" textRotation="0" wrapText="false" indent="1" shrinkToFit="false"/>
      <protection locked="true" hidden="false"/>
    </xf>
    <xf numFmtId="164" fontId="11" fillId="5" borderId="1" xfId="0" applyFont="true" applyBorder="true" applyAlignment="true" applyProtection="false">
      <alignment horizontal="left" vertical="center" textRotation="0" wrapText="false" indent="0" shrinkToFit="false"/>
      <protection locked="true" hidden="false"/>
    </xf>
    <xf numFmtId="164" fontId="12" fillId="6" borderId="1" xfId="0" applyFont="true" applyBorder="true" applyAlignment="true" applyProtection="false">
      <alignment horizontal="left" vertical="center" textRotation="0" wrapText="false" indent="0" shrinkToFit="false"/>
      <protection locked="true" hidden="false"/>
    </xf>
    <xf numFmtId="164" fontId="12" fillId="5" borderId="1" xfId="0" applyFont="true" applyBorder="true" applyAlignment="true" applyProtection="false">
      <alignment horizontal="left" vertical="center" textRotation="0" wrapText="false" indent="0" shrinkToFit="false"/>
      <protection locked="true" hidden="false"/>
    </xf>
    <xf numFmtId="164" fontId="12" fillId="6" borderId="1" xfId="0" applyFont="true" applyBorder="true" applyAlignment="true" applyProtection="false">
      <alignment horizontal="left" vertical="center" textRotation="0" wrapText="true" indent="0" shrinkToFit="false"/>
      <protection locked="true" hidden="false"/>
    </xf>
    <xf numFmtId="164" fontId="13" fillId="0" borderId="0" xfId="0" applyFont="true" applyBorder="false" applyAlignment="true" applyProtection="false">
      <alignment horizontal="center" vertical="center" textRotation="0" wrapText="fals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11" fillId="8" borderId="1"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false" applyAlignment="true" applyProtection="false">
      <alignment horizontal="left" vertical="center" textRotation="0" wrapText="false" indent="0" shrinkToFit="false"/>
      <protection locked="true" hidden="false"/>
    </xf>
    <xf numFmtId="164" fontId="9" fillId="5" borderId="1" xfId="0" applyFont="true" applyBorder="true" applyAlignment="true" applyProtection="false">
      <alignment horizontal="left" vertical="center" textRotation="0" wrapText="false" indent="0" shrinkToFit="false"/>
      <protection locked="true" hidden="false"/>
    </xf>
    <xf numFmtId="164" fontId="12" fillId="5" borderId="1" xfId="0" applyFont="true" applyBorder="true" applyAlignment="true" applyProtection="false">
      <alignment horizontal="left" vertical="center" textRotation="0" wrapText="true" indent="0" shrinkToFit="false"/>
      <protection locked="true" hidden="false"/>
    </xf>
    <xf numFmtId="164" fontId="9" fillId="6" borderId="1" xfId="0" applyFont="true" applyBorder="true" applyAlignment="true" applyProtection="false">
      <alignment horizontal="left" vertical="center" textRotation="0" wrapText="false" indent="0" shrinkToFit="false"/>
      <protection locked="true" hidden="false"/>
    </xf>
    <xf numFmtId="164" fontId="15" fillId="0" borderId="0" xfId="0" applyFont="true" applyBorder="false" applyAlignment="true" applyProtection="false">
      <alignment horizontal="left" vertical="center" textRotation="0" wrapText="false" indent="0" shrinkToFit="false"/>
      <protection locked="true" hidden="false"/>
    </xf>
    <xf numFmtId="164" fontId="17" fillId="2" borderId="0" xfId="0" applyFont="true" applyBorder="true" applyAlignment="true" applyProtection="false">
      <alignment horizontal="left" vertical="center" textRotation="0" wrapText="false" indent="1" shrinkToFit="false"/>
      <protection locked="true" hidden="false"/>
    </xf>
    <xf numFmtId="164" fontId="9" fillId="4" borderId="1" xfId="0" applyFont="true" applyBorder="true" applyAlignment="true" applyProtection="false">
      <alignment horizontal="left" vertical="center" textRotation="0" wrapText="true" indent="0" shrinkToFit="false"/>
      <protection locked="true" hidden="false"/>
    </xf>
    <xf numFmtId="164" fontId="12" fillId="8" borderId="1" xfId="0" applyFont="true" applyBorder="true" applyAlignment="true" applyProtection="false">
      <alignment horizontal="left" vertical="center" textRotation="0" wrapText="true" indent="0" shrinkToFit="false"/>
      <protection locked="true" hidden="false"/>
    </xf>
    <xf numFmtId="164" fontId="15" fillId="0" borderId="0" xfId="0" applyFont="true" applyBorder="true" applyAlignment="true" applyProtection="false">
      <alignment horizontal="left" vertical="center" textRotation="0" wrapText="false" indent="0" shrinkToFit="false"/>
      <protection locked="true" hidden="false"/>
    </xf>
    <xf numFmtId="164" fontId="10" fillId="4" borderId="1" xfId="0" applyFont="true" applyBorder="true" applyAlignment="true" applyProtection="false">
      <alignment horizontal="center" vertical="center" textRotation="0" wrapText="true" indent="0" shrinkToFit="false"/>
      <protection locked="true" hidden="false"/>
    </xf>
    <xf numFmtId="164" fontId="12" fillId="8" borderId="1" xfId="0" applyFont="true" applyBorder="true" applyAlignment="true" applyProtection="false">
      <alignment horizontal="center" vertical="center" textRotation="0" wrapText="true" indent="0" shrinkToFit="false"/>
      <protection locked="true" hidden="false"/>
    </xf>
    <xf numFmtId="164" fontId="12" fillId="9" borderId="1" xfId="0" applyFont="true" applyBorder="true" applyAlignment="true" applyProtection="false">
      <alignment horizontal="center" vertical="center" textRotation="0" wrapText="false" indent="0" shrinkToFit="false"/>
      <protection locked="true" hidden="false"/>
    </xf>
    <xf numFmtId="164" fontId="9" fillId="4" borderId="1" xfId="0" applyFont="true" applyBorder="true" applyAlignment="true" applyProtection="false">
      <alignment horizontal="center" vertical="center" textRotation="0" wrapText="false" indent="0" shrinkToFit="false"/>
      <protection locked="true" hidden="false"/>
    </xf>
    <xf numFmtId="164" fontId="18" fillId="4" borderId="1" xfId="0" applyFont="true" applyBorder="true" applyAlignment="true" applyProtection="false">
      <alignment horizontal="left" vertical="center" textRotation="0" wrapText="false" indent="0" shrinkToFit="false"/>
      <protection locked="true" hidden="false"/>
    </xf>
    <xf numFmtId="165" fontId="10" fillId="4" borderId="1" xfId="0" applyFont="true" applyBorder="true" applyAlignment="true" applyProtection="false">
      <alignment horizontal="center" vertical="center" textRotation="0" wrapText="false" indent="0" shrinkToFit="false"/>
      <protection locked="true" hidden="false"/>
    </xf>
    <xf numFmtId="164" fontId="10" fillId="4" borderId="1" xfId="0" applyFont="true" applyBorder="true" applyAlignment="true" applyProtection="false">
      <alignment horizontal="left" vertical="center" textRotation="0" wrapText="false" indent="0" shrinkToFit="false"/>
      <protection locked="true" hidden="false"/>
    </xf>
    <xf numFmtId="164" fontId="9" fillId="4" borderId="1" xfId="0" applyFont="true" applyBorder="true" applyAlignment="true" applyProtection="false">
      <alignment horizontal="left" vertical="center" textRotation="0" wrapText="false" indent="0" shrinkToFit="false"/>
      <protection locked="true" hidden="false"/>
    </xf>
    <xf numFmtId="164" fontId="11" fillId="8" borderId="1" xfId="0" applyFont="true" applyBorder="true" applyAlignment="true" applyProtection="false">
      <alignment horizontal="left" vertical="center" textRotation="0" wrapText="true" indent="0" shrinkToFit="false"/>
      <protection locked="true" hidden="false"/>
    </xf>
    <xf numFmtId="164" fontId="11" fillId="8" borderId="1" xfId="0" applyFont="true" applyBorder="true" applyAlignment="true" applyProtection="false">
      <alignment horizontal="left" vertical="center" textRotation="0" wrapText="false" indent="0" shrinkToFit="false"/>
      <protection locked="true" hidden="false"/>
    </xf>
    <xf numFmtId="164" fontId="11" fillId="10" borderId="1" xfId="0" applyFont="true" applyBorder="true" applyAlignment="true" applyProtection="false">
      <alignment horizontal="left" vertical="center" textRotation="0" wrapText="true" indent="0" shrinkToFit="false"/>
      <protection locked="true" hidden="false"/>
    </xf>
    <xf numFmtId="164" fontId="6" fillId="0" borderId="0" xfId="0" applyFont="true" applyBorder="true" applyAlignment="true" applyProtection="false">
      <alignment horizontal="left" vertical="center" textRotation="0" wrapText="false" indent="1" shrinkToFit="false"/>
      <protection locked="true" hidden="false"/>
    </xf>
    <xf numFmtId="164" fontId="19" fillId="10" borderId="0" xfId="0" applyFont="true" applyBorder="true" applyAlignment="true" applyProtection="false">
      <alignment horizontal="left" vertical="center" textRotation="0" wrapText="true" indent="0" shrinkToFit="false"/>
      <protection locked="true" hidden="false"/>
    </xf>
    <xf numFmtId="164" fontId="18" fillId="5" borderId="1" xfId="0" applyFont="true" applyBorder="true" applyAlignment="true" applyProtection="false">
      <alignment horizontal="center" vertical="center" textRotation="0" wrapText="false" indent="0" shrinkToFit="false"/>
      <protection locked="true" hidden="false"/>
    </xf>
    <xf numFmtId="164" fontId="18" fillId="6" borderId="1" xfId="0" applyFont="true" applyBorder="true" applyAlignment="true" applyProtection="false">
      <alignment horizontal="center" vertical="center" textRotation="0" wrapText="false" indent="0" shrinkToFit="false"/>
      <protection locked="true" hidden="false"/>
    </xf>
    <xf numFmtId="164" fontId="15" fillId="0" borderId="1" xfId="0" applyFont="true" applyBorder="true" applyAlignment="true" applyProtection="false">
      <alignment horizontal="left" vertical="center" textRotation="0" wrapText="false" indent="0" shrinkToFit="false"/>
      <protection locked="true" hidden="false"/>
    </xf>
    <xf numFmtId="164" fontId="20" fillId="0" borderId="0" xfId="0" applyFont="true" applyBorder="true" applyAlignment="true" applyProtection="false">
      <alignment horizontal="left" vertical="center" textRotation="0" wrapText="false" indent="0" shrinkToFit="false"/>
      <protection locked="true" hidden="false"/>
    </xf>
    <xf numFmtId="164" fontId="11" fillId="8" borderId="1" xfId="0" applyFont="true" applyBorder="true" applyAlignment="true" applyProtection="false">
      <alignment horizontal="center" vertical="center" textRotation="0" wrapText="true" indent="0" shrinkToFit="false"/>
      <protection locked="true" hidden="false"/>
    </xf>
    <xf numFmtId="164" fontId="18" fillId="11" borderId="1" xfId="0" applyFont="true" applyBorder="true" applyAlignment="true" applyProtection="false">
      <alignment horizontal="left" vertical="center" textRotation="0" wrapText="false" indent="0" shrinkToFit="false"/>
      <protection locked="true" hidden="false"/>
    </xf>
    <xf numFmtId="164" fontId="21" fillId="11" borderId="1" xfId="0" applyFont="true" applyBorder="true" applyAlignment="true" applyProtection="false">
      <alignment horizontal="center" vertical="center" textRotation="0" wrapText="false" indent="0" shrinkToFit="false"/>
      <protection locked="true" hidden="false"/>
    </xf>
    <xf numFmtId="164" fontId="22" fillId="8" borderId="1" xfId="0" applyFont="true" applyBorder="true" applyAlignment="true" applyProtection="false">
      <alignment horizontal="center" vertical="center" textRotation="0" wrapText="true" indent="0" shrinkToFit="false"/>
      <protection locked="true" hidden="false"/>
    </xf>
    <xf numFmtId="164" fontId="23" fillId="11" borderId="1" xfId="0" applyFont="true" applyBorder="true" applyAlignment="true" applyProtection="false">
      <alignment horizontal="center" vertical="center" textRotation="255" wrapText="false" indent="0" shrinkToFit="false"/>
      <protection locked="true" hidden="false"/>
    </xf>
    <xf numFmtId="164" fontId="18" fillId="4" borderId="1" xfId="0" applyFont="true" applyBorder="true" applyAlignment="true" applyProtection="false">
      <alignment horizontal="center" vertical="center" textRotation="0" wrapText="false" indent="0" shrinkToFit="false"/>
      <protection locked="true" hidden="false"/>
    </xf>
    <xf numFmtId="164" fontId="21" fillId="3" borderId="1" xfId="0" applyFont="true" applyBorder="true" applyAlignment="true" applyProtection="false">
      <alignment horizontal="center" vertical="center" textRotation="0" wrapText="false" indent="0" shrinkToFit="false"/>
      <protection locked="true" hidden="false"/>
    </xf>
    <xf numFmtId="164" fontId="11" fillId="12" borderId="2" xfId="0" applyFont="true" applyBorder="true" applyAlignment="true" applyProtection="false">
      <alignment horizontal="center" vertical="center" textRotation="0" wrapText="false" indent="0" shrinkToFit="false"/>
      <protection locked="true" hidden="false"/>
    </xf>
    <xf numFmtId="164" fontId="11" fillId="8" borderId="2" xfId="0" applyFont="true" applyBorder="true" applyAlignment="true" applyProtection="false">
      <alignment horizontal="center" vertical="center" textRotation="0" wrapText="false" indent="0" shrinkToFit="false"/>
      <protection locked="true" hidden="false"/>
    </xf>
    <xf numFmtId="164" fontId="11" fillId="10" borderId="3" xfId="0" applyFont="true" applyBorder="true" applyAlignment="true" applyProtection="false">
      <alignment horizontal="center" vertical="center" textRotation="0" wrapText="false" indent="0" shrinkToFit="false"/>
      <protection locked="true" hidden="false"/>
    </xf>
    <xf numFmtId="164" fontId="11" fillId="7" borderId="4" xfId="0" applyFont="true" applyBorder="true" applyAlignment="true" applyProtection="false">
      <alignment horizontal="center" vertical="center" textRotation="0" wrapText="false" indent="0" shrinkToFit="false"/>
      <protection locked="true" hidden="false"/>
    </xf>
    <xf numFmtId="164" fontId="24" fillId="0" borderId="0" xfId="0" applyFont="true" applyBorder="true" applyAlignment="true" applyProtection="false">
      <alignment horizontal="left" vertical="center" textRotation="0" wrapText="false" indent="0" shrinkToFit="false"/>
      <protection locked="true" hidden="false"/>
    </xf>
    <xf numFmtId="164" fontId="25" fillId="0" borderId="0" xfId="0" applyFont="true" applyBorder="false" applyAlignment="true" applyProtection="false">
      <alignment horizontal="center" vertical="center" textRotation="0" wrapText="false" indent="0" shrinkToFit="false"/>
      <protection locked="true" hidden="false"/>
    </xf>
    <xf numFmtId="164" fontId="20" fillId="0" borderId="0" xfId="0" applyFont="true" applyBorder="true" applyAlignment="true" applyProtection="false">
      <alignment horizontal="left" vertical="center" textRotation="0" wrapText="true" indent="0" shrinkToFit="false"/>
      <protection locked="true" hidden="false"/>
    </xf>
    <xf numFmtId="164" fontId="23" fillId="11" borderId="1" xfId="0" applyFont="true" applyBorder="true" applyAlignment="true" applyProtection="false">
      <alignment horizontal="center" vertical="center" textRotation="0" wrapText="true" indent="0" shrinkToFit="false"/>
      <protection locked="true" hidden="false"/>
    </xf>
    <xf numFmtId="164" fontId="26" fillId="12" borderId="2" xfId="0" applyFont="true" applyBorder="true" applyAlignment="true" applyProtection="false">
      <alignment horizontal="center" vertical="center" textRotation="0" wrapText="true" indent="0" shrinkToFit="false"/>
      <protection locked="true" hidden="false"/>
    </xf>
    <xf numFmtId="164" fontId="28" fillId="10" borderId="3" xfId="0" applyFont="true" applyBorder="true" applyAlignment="true" applyProtection="false">
      <alignment horizontal="center" vertical="center" textRotation="0" wrapText="true" indent="0" shrinkToFit="false"/>
      <protection locked="true" hidden="false"/>
    </xf>
    <xf numFmtId="164" fontId="25" fillId="10" borderId="3" xfId="0" applyFont="true" applyBorder="true" applyAlignment="true" applyProtection="false">
      <alignment horizontal="center" vertical="center" textRotation="0" wrapText="true" indent="0" shrinkToFit="false"/>
      <protection locked="true" hidden="false"/>
    </xf>
    <xf numFmtId="164" fontId="29" fillId="8" borderId="2" xfId="0" applyFont="true" applyBorder="true" applyAlignment="true" applyProtection="false">
      <alignment horizontal="center" vertical="center" textRotation="0" wrapText="true" indent="0" shrinkToFit="false"/>
      <protection locked="true" hidden="false"/>
    </xf>
    <xf numFmtId="164" fontId="5" fillId="5" borderId="0" xfId="0" applyFont="true" applyBorder="true" applyAlignment="true" applyProtection="false">
      <alignment horizontal="left" vertical="center" textRotation="0" wrapText="true" indent="0" shrinkToFit="false"/>
      <protection locked="true" hidden="false"/>
    </xf>
    <xf numFmtId="164" fontId="9" fillId="5" borderId="1" xfId="0" applyFont="true" applyBorder="true" applyAlignment="true" applyProtection="false">
      <alignment horizontal="left" vertical="center" textRotation="0" wrapText="true" indent="0" shrinkToFit="false"/>
      <protection locked="true" hidden="false"/>
    </xf>
    <xf numFmtId="164" fontId="30" fillId="8" borderId="1" xfId="0" applyFont="true" applyBorder="true" applyAlignment="true" applyProtection="false">
      <alignment horizontal="center" vertical="center" textRotation="0" wrapText="false" indent="0" shrinkToFit="false"/>
      <protection locked="true" hidden="false"/>
    </xf>
    <xf numFmtId="164" fontId="9" fillId="6" borderId="1" xfId="0" applyFont="true" applyBorder="true" applyAlignment="true" applyProtection="false">
      <alignment horizontal="left" vertical="center" textRotation="0" wrapText="true" indent="0" shrinkToFit="false"/>
      <protection locked="true" hidden="false"/>
    </xf>
    <xf numFmtId="164" fontId="9" fillId="4" borderId="1" xfId="0" applyFont="true" applyBorder="true" applyAlignment="true" applyProtection="false">
      <alignment horizontal="right" vertical="center" textRotation="0" wrapText="false" indent="0" shrinkToFit="false"/>
      <protection locked="true" hidden="false"/>
    </xf>
    <xf numFmtId="164" fontId="31" fillId="9" borderId="1" xfId="0" applyFont="true" applyBorder="true" applyAlignment="true" applyProtection="false">
      <alignment horizontal="center" vertical="center" textRotation="0" wrapText="false" indent="0" shrinkToFit="false"/>
      <protection locked="true" hidden="false"/>
    </xf>
    <xf numFmtId="164" fontId="9" fillId="9" borderId="1" xfId="0" applyFont="true" applyBorder="true" applyAlignment="true" applyProtection="false">
      <alignment horizontal="left" vertical="center" textRotation="0" wrapText="true" indent="0" shrinkToFit="false"/>
      <protection locked="true" hidden="false"/>
    </xf>
    <xf numFmtId="164" fontId="32" fillId="8" borderId="1" xfId="0" applyFont="true" applyBorder="true" applyAlignment="true" applyProtection="false">
      <alignment horizontal="center" vertical="center" textRotation="0" wrapText="false" indent="0" shrinkToFit="false"/>
      <protection locked="true" hidden="false"/>
    </xf>
    <xf numFmtId="164" fontId="33" fillId="10" borderId="1" xfId="0" applyFont="true" applyBorder="true" applyAlignment="true" applyProtection="false">
      <alignment horizontal="center" vertical="center" textRotation="0" wrapText="false" indent="0" shrinkToFit="false"/>
      <protection locked="true" hidden="false"/>
    </xf>
    <xf numFmtId="164" fontId="10" fillId="5" borderId="1" xfId="0" applyFont="true" applyBorder="true" applyAlignment="true" applyProtection="false">
      <alignment horizontal="center" vertical="center" textRotation="0" wrapText="true" indent="0" shrinkToFit="false"/>
      <protection locked="true" hidden="false"/>
    </xf>
    <xf numFmtId="164" fontId="10" fillId="6" borderId="1" xfId="0" applyFont="true" applyBorder="true" applyAlignment="true" applyProtection="false">
      <alignment horizontal="center" vertical="center" textRotation="0" wrapText="true" indent="0" shrinkToFit="false"/>
      <protection locked="true" hidden="false"/>
    </xf>
    <xf numFmtId="164" fontId="35" fillId="4" borderId="1" xfId="0" applyFont="true" applyBorder="true" applyAlignment="true" applyProtection="false">
      <alignment horizontal="right" vertical="center" textRotation="0" wrapText="false" indent="0" shrinkToFit="false"/>
      <protection locked="true" hidden="false"/>
    </xf>
    <xf numFmtId="165" fontId="31" fillId="4" borderId="1" xfId="0" applyFont="true" applyBorder="true" applyAlignment="true" applyProtection="false">
      <alignment horizontal="center" vertical="center" textRotation="0" wrapText="false" indent="0" shrinkToFit="false"/>
      <protection locked="true" hidden="false"/>
    </xf>
    <xf numFmtId="164" fontId="35" fillId="7" borderId="1" xfId="0" applyFont="true" applyBorder="true" applyAlignment="true" applyProtection="false">
      <alignment horizontal="right" vertical="center" textRotation="0" wrapText="false" indent="0" shrinkToFit="false"/>
      <protection locked="true" hidden="false"/>
    </xf>
    <xf numFmtId="164" fontId="31" fillId="7" borderId="1" xfId="0" applyFont="true" applyBorder="true" applyAlignment="true" applyProtection="false">
      <alignment horizontal="center" vertical="center" textRotation="0" wrapText="false" indent="0" shrinkToFit="false"/>
      <protection locked="true" hidden="false"/>
    </xf>
    <xf numFmtId="164" fontId="16" fillId="0" borderId="0" xfId="0" applyFont="true" applyBorder="true" applyAlignment="true" applyProtection="false">
      <alignment horizontal="left" vertical="center" textRotation="0" wrapText="false" indent="0" shrinkToFit="false"/>
      <protection locked="true" hidden="false"/>
    </xf>
    <xf numFmtId="164" fontId="10" fillId="8" borderId="1" xfId="0" applyFont="true" applyBorder="true" applyAlignment="true" applyProtection="false">
      <alignment horizontal="center" vertical="center" textRotation="0" wrapText="true" indent="0" shrinkToFit="false"/>
      <protection locked="true" hidden="false"/>
    </xf>
    <xf numFmtId="164" fontId="11" fillId="7" borderId="1" xfId="0" applyFont="true" applyBorder="true" applyAlignment="true" applyProtection="false">
      <alignment horizontal="left" vertical="center" textRotation="0" wrapText="true" indent="0" shrinkToFit="false"/>
      <protection locked="true" hidden="false"/>
    </xf>
    <xf numFmtId="164" fontId="36" fillId="0" borderId="0" xfId="0" applyFont="true" applyBorder="true" applyAlignment="true" applyProtection="false">
      <alignment horizontal="left" vertical="center" textRotation="0" wrapText="false" indent="0" shrinkToFit="false"/>
      <protection locked="true" hidden="false"/>
    </xf>
    <xf numFmtId="164" fontId="38" fillId="0" borderId="0" xfId="0" applyFont="true" applyBorder="false" applyAlignment="true" applyProtection="false">
      <alignment horizontal="center" vertical="center" textRotation="0" wrapText="false" indent="0" shrinkToFit="false"/>
      <protection locked="true" hidden="false"/>
    </xf>
    <xf numFmtId="164" fontId="39" fillId="7" borderId="4"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7F6000"/>
      <rgbColor rgb="FF800080"/>
      <rgbColor rgb="FF008080"/>
      <rgbColor rgb="FFB4C7DC"/>
      <rgbColor rgb="FF808080"/>
      <rgbColor rgb="FF9999FF"/>
      <rgbColor rgb="FF993366"/>
      <rgbColor rgb="FFFFF2CC"/>
      <rgbColor rgb="FFDEEBF7"/>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EBF3FB"/>
      <rgbColor rgb="FFE2EFDA"/>
      <rgbColor rgb="FFF2F2F2"/>
      <rgbColor rgb="FFA9D08E"/>
      <rgbColor rgb="FFFF99CC"/>
      <rgbColor rgb="FFCC99FF"/>
      <rgbColor rgb="FFFCE4D6"/>
      <rgbColor rgb="FF2E75B6"/>
      <rgbColor rgb="FF33CCCC"/>
      <rgbColor rgb="FF99CC00"/>
      <rgbColor rgb="FFFFCC00"/>
      <rgbColor rgb="FFFF9900"/>
      <rgbColor rgb="FFC55A11"/>
      <rgbColor rgb="FF666699"/>
      <rgbColor rgb="FF70AD47"/>
      <rgbColor rgb="FF1F3864"/>
      <rgbColor rgb="FF548235"/>
      <rgbColor rgb="FF003300"/>
      <rgbColor rgb="FF375623"/>
      <rgbColor rgb="FF993300"/>
      <rgbColor rgb="FF993366"/>
      <rgbColor rgb="FF1F4E7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864"/>
    <pageSetUpPr fitToPage="true"/>
  </sheetPr>
  <dimension ref="A1:H4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4"/>
    <col collapsed="false" customWidth="true" hidden="false" outlineLevel="0" max="3" min="3" style="0" width="34"/>
    <col collapsed="false" customWidth="true" hidden="false" outlineLevel="0" max="4" min="4" style="0" width="26"/>
    <col collapsed="false" customWidth="true" hidden="false" outlineLevel="0" max="6" min="5" style="0" width="14"/>
    <col collapsed="false" customWidth="true" hidden="false" outlineLevel="0" max="8" min="7" style="0" width="12"/>
  </cols>
  <sheetData>
    <row r="1" customFormat="false" ht="30" hidden="false" customHeight="true" outlineLevel="0" collapsed="false">
      <c r="A1" s="1" t="s">
        <v>0</v>
      </c>
      <c r="B1" s="1"/>
      <c r="C1" s="1"/>
      <c r="D1" s="1"/>
      <c r="E1" s="1"/>
      <c r="F1" s="1"/>
      <c r="G1" s="1"/>
      <c r="H1" s="1"/>
    </row>
    <row r="2" customFormat="false" ht="18" hidden="false" customHeight="true" outlineLevel="0" collapsed="false">
      <c r="A2" s="2" t="s">
        <v>1</v>
      </c>
      <c r="B2" s="2"/>
      <c r="C2" s="2"/>
      <c r="D2" s="2"/>
      <c r="E2" s="2"/>
      <c r="F2" s="2"/>
      <c r="G2" s="2"/>
      <c r="H2" s="2"/>
    </row>
    <row r="4" customFormat="false" ht="21.75" hidden="false" customHeight="true" outlineLevel="0" collapsed="false">
      <c r="A4" s="3" t="s">
        <v>2</v>
      </c>
      <c r="B4" s="3"/>
      <c r="C4" s="3"/>
      <c r="D4" s="3"/>
      <c r="E4" s="3"/>
      <c r="F4" s="3"/>
      <c r="G4" s="3"/>
      <c r="H4" s="3"/>
    </row>
    <row r="5" customFormat="false" ht="33.75" hidden="false" customHeight="true" outlineLevel="0" collapsed="false">
      <c r="B5" s="4" t="s">
        <v>3</v>
      </c>
      <c r="C5" s="4" t="s">
        <v>4</v>
      </c>
      <c r="D5" s="4" t="s">
        <v>5</v>
      </c>
      <c r="E5" s="4" t="s">
        <v>6</v>
      </c>
      <c r="F5" s="4" t="s">
        <v>7</v>
      </c>
    </row>
    <row r="6" customFormat="false" ht="31.5" hidden="false" customHeight="true" outlineLevel="0" collapsed="false">
      <c r="B6" s="5" t="s">
        <v>8</v>
      </c>
      <c r="C6" s="6" t="s">
        <v>9</v>
      </c>
      <c r="D6" s="7" t="s">
        <v>10</v>
      </c>
      <c r="E6" s="8" t="s">
        <v>11</v>
      </c>
      <c r="F6" s="9" t="s">
        <v>12</v>
      </c>
    </row>
    <row r="7" customFormat="false" ht="31.5" hidden="false" customHeight="true" outlineLevel="0" collapsed="false">
      <c r="B7" s="10" t="s">
        <v>13</v>
      </c>
      <c r="C7" s="11" t="s">
        <v>14</v>
      </c>
      <c r="D7" s="12" t="s">
        <v>10</v>
      </c>
      <c r="E7" s="13" t="s">
        <v>15</v>
      </c>
      <c r="F7" s="14" t="s">
        <v>16</v>
      </c>
    </row>
    <row r="8" customFormat="false" ht="31.5" hidden="false" customHeight="true" outlineLevel="0" collapsed="false">
      <c r="B8" s="5" t="s">
        <v>17</v>
      </c>
      <c r="C8" s="6" t="s">
        <v>18</v>
      </c>
      <c r="D8" s="7" t="s">
        <v>19</v>
      </c>
      <c r="E8" s="8" t="s">
        <v>20</v>
      </c>
      <c r="F8" s="9" t="s">
        <v>21</v>
      </c>
    </row>
    <row r="9" customFormat="false" ht="31.5" hidden="false" customHeight="true" outlineLevel="0" collapsed="false">
      <c r="B9" s="10" t="s">
        <v>22</v>
      </c>
      <c r="C9" s="11" t="s">
        <v>23</v>
      </c>
      <c r="D9" s="12" t="s">
        <v>24</v>
      </c>
      <c r="E9" s="13" t="s">
        <v>20</v>
      </c>
      <c r="F9" s="15" t="s">
        <v>25</v>
      </c>
    </row>
    <row r="10" customFormat="false" ht="31.5" hidden="false" customHeight="true" outlineLevel="0" collapsed="false">
      <c r="B10" s="5" t="s">
        <v>26</v>
      </c>
      <c r="C10" s="6" t="s">
        <v>27</v>
      </c>
      <c r="D10" s="7" t="s">
        <v>28</v>
      </c>
      <c r="E10" s="8" t="s">
        <v>29</v>
      </c>
      <c r="F10" s="9" t="s">
        <v>30</v>
      </c>
    </row>
    <row r="11" customFormat="false" ht="31.5" hidden="false" customHeight="true" outlineLevel="0" collapsed="false">
      <c r="B11" s="16" t="s">
        <v>31</v>
      </c>
      <c r="C11" s="17" t="s">
        <v>32</v>
      </c>
      <c r="D11" s="18" t="s">
        <v>33</v>
      </c>
      <c r="E11" s="19" t="s">
        <v>15</v>
      </c>
      <c r="F11" s="20" t="s">
        <v>34</v>
      </c>
    </row>
    <row r="13" customFormat="false" ht="21.75" hidden="false" customHeight="true" outlineLevel="0" collapsed="false">
      <c r="A13" s="21" t="s">
        <v>35</v>
      </c>
      <c r="B13" s="21"/>
      <c r="C13" s="21"/>
      <c r="D13" s="21"/>
      <c r="E13" s="21"/>
      <c r="F13" s="21"/>
      <c r="G13" s="21"/>
      <c r="H13" s="21"/>
    </row>
    <row r="14" customFormat="false" ht="33.75" hidden="false" customHeight="true" outlineLevel="0" collapsed="false">
      <c r="B14" s="4" t="s">
        <v>36</v>
      </c>
      <c r="C14" s="4" t="s">
        <v>37</v>
      </c>
      <c r="D14" s="4" t="s">
        <v>38</v>
      </c>
    </row>
    <row r="15" customFormat="false" ht="19.5" hidden="false" customHeight="true" outlineLevel="0" collapsed="false">
      <c r="B15" s="22" t="s">
        <v>39</v>
      </c>
      <c r="C15" s="7" t="s">
        <v>40</v>
      </c>
      <c r="D15" s="6" t="s">
        <v>41</v>
      </c>
      <c r="E15" s="6"/>
      <c r="F15" s="6"/>
    </row>
    <row r="16" customFormat="false" ht="19.5" hidden="false" customHeight="true" outlineLevel="0" collapsed="false">
      <c r="B16" s="23" t="s">
        <v>42</v>
      </c>
      <c r="C16" s="12" t="s">
        <v>43</v>
      </c>
      <c r="D16" s="11" t="s">
        <v>44</v>
      </c>
      <c r="E16" s="11"/>
      <c r="F16" s="11"/>
    </row>
    <row r="17" customFormat="false" ht="19.5" hidden="false" customHeight="true" outlineLevel="0" collapsed="false">
      <c r="B17" s="24" t="s">
        <v>45</v>
      </c>
      <c r="C17" s="18" t="s">
        <v>46</v>
      </c>
      <c r="D17" s="6" t="s">
        <v>47</v>
      </c>
      <c r="E17" s="6"/>
      <c r="F17" s="6"/>
    </row>
    <row r="18" customFormat="false" ht="19.5" hidden="false" customHeight="true" outlineLevel="0" collapsed="false">
      <c r="B18" s="23" t="s">
        <v>48</v>
      </c>
      <c r="C18" s="12" t="s">
        <v>43</v>
      </c>
      <c r="D18" s="11" t="s">
        <v>49</v>
      </c>
      <c r="E18" s="11"/>
      <c r="F18" s="11"/>
    </row>
    <row r="19" customFormat="false" ht="19.5" hidden="false" customHeight="true" outlineLevel="0" collapsed="false">
      <c r="B19" s="24" t="s">
        <v>50</v>
      </c>
      <c r="C19" s="18" t="s">
        <v>46</v>
      </c>
      <c r="D19" s="6" t="s">
        <v>51</v>
      </c>
      <c r="E19" s="6"/>
      <c r="F19" s="6"/>
    </row>
    <row r="20" customFormat="false" ht="19.5" hidden="false" customHeight="true" outlineLevel="0" collapsed="false">
      <c r="B20" s="23" t="s">
        <v>52</v>
      </c>
      <c r="C20" s="12" t="s">
        <v>43</v>
      </c>
      <c r="D20" s="11" t="s">
        <v>53</v>
      </c>
      <c r="E20" s="11"/>
      <c r="F20" s="11"/>
    </row>
    <row r="21" customFormat="false" ht="19.5" hidden="false" customHeight="true" outlineLevel="0" collapsed="false">
      <c r="B21" s="24" t="s">
        <v>54</v>
      </c>
      <c r="C21" s="18" t="s">
        <v>46</v>
      </c>
      <c r="D21" s="6" t="s">
        <v>55</v>
      </c>
      <c r="E21" s="6"/>
      <c r="F21" s="6"/>
    </row>
    <row r="22" customFormat="false" ht="19.5" hidden="false" customHeight="true" outlineLevel="0" collapsed="false">
      <c r="B22" s="23" t="s">
        <v>56</v>
      </c>
      <c r="C22" s="12" t="s">
        <v>43</v>
      </c>
      <c r="D22" s="11" t="s">
        <v>57</v>
      </c>
      <c r="E22" s="11"/>
      <c r="F22" s="11"/>
    </row>
    <row r="23" customFormat="false" ht="19.5" hidden="false" customHeight="true" outlineLevel="0" collapsed="false">
      <c r="B23" s="24" t="s">
        <v>58</v>
      </c>
      <c r="C23" s="18" t="s">
        <v>46</v>
      </c>
      <c r="D23" s="6" t="s">
        <v>59</v>
      </c>
      <c r="E23" s="6"/>
      <c r="F23" s="6"/>
    </row>
    <row r="24" customFormat="false" ht="19.5" hidden="false" customHeight="true" outlineLevel="0" collapsed="false">
      <c r="B24" s="23" t="s">
        <v>60</v>
      </c>
      <c r="C24" s="12" t="s">
        <v>43</v>
      </c>
      <c r="D24" s="25" t="s">
        <v>61</v>
      </c>
      <c r="E24" s="25"/>
      <c r="F24" s="25"/>
    </row>
    <row r="25" customFormat="false" ht="19.5" hidden="false" customHeight="true" outlineLevel="0" collapsed="false">
      <c r="B25" s="24" t="s">
        <v>62</v>
      </c>
      <c r="C25" s="18" t="s">
        <v>46</v>
      </c>
      <c r="D25" s="6" t="s">
        <v>63</v>
      </c>
      <c r="E25" s="6"/>
      <c r="F25" s="6"/>
    </row>
    <row r="26" customFormat="false" ht="19.5" hidden="false" customHeight="true" outlineLevel="0" collapsed="false">
      <c r="B26" s="23" t="s">
        <v>64</v>
      </c>
      <c r="C26" s="12" t="s">
        <v>43</v>
      </c>
      <c r="D26" s="11" t="s">
        <v>65</v>
      </c>
      <c r="E26" s="11"/>
      <c r="F26" s="11"/>
    </row>
    <row r="27" customFormat="false" ht="19.5" hidden="false" customHeight="true" outlineLevel="0" collapsed="false">
      <c r="B27" s="24" t="s">
        <v>66</v>
      </c>
      <c r="C27" s="18" t="s">
        <v>46</v>
      </c>
      <c r="D27" s="6" t="s">
        <v>67</v>
      </c>
      <c r="E27" s="6"/>
      <c r="F27" s="6"/>
    </row>
    <row r="29" customFormat="false" ht="21.75" hidden="false" customHeight="true" outlineLevel="0" collapsed="false">
      <c r="A29" s="21" t="s">
        <v>68</v>
      </c>
      <c r="B29" s="21"/>
      <c r="C29" s="21"/>
      <c r="D29" s="21"/>
      <c r="E29" s="21"/>
      <c r="F29" s="21"/>
      <c r="G29" s="21"/>
      <c r="H29" s="21"/>
    </row>
    <row r="30" customFormat="false" ht="27.75" hidden="false" customHeight="true" outlineLevel="0" collapsed="false">
      <c r="B30" s="26" t="s">
        <v>69</v>
      </c>
      <c r="C30" s="27" t="s">
        <v>70</v>
      </c>
      <c r="D30" s="27"/>
      <c r="E30" s="27"/>
      <c r="F30" s="27"/>
      <c r="G30" s="27"/>
      <c r="H30" s="27"/>
    </row>
    <row r="31" customFormat="false" ht="27.75" hidden="false" customHeight="true" outlineLevel="0" collapsed="false">
      <c r="B31" s="26" t="s">
        <v>69</v>
      </c>
      <c r="C31" s="27" t="s">
        <v>71</v>
      </c>
      <c r="D31" s="27"/>
      <c r="E31" s="27"/>
      <c r="F31" s="27"/>
      <c r="G31" s="27"/>
      <c r="H31" s="27"/>
    </row>
    <row r="32" customFormat="false" ht="27.75" hidden="false" customHeight="true" outlineLevel="0" collapsed="false">
      <c r="B32" s="26" t="s">
        <v>69</v>
      </c>
      <c r="C32" s="28" t="s">
        <v>72</v>
      </c>
      <c r="D32" s="28"/>
      <c r="E32" s="28"/>
      <c r="F32" s="28"/>
      <c r="G32" s="28"/>
      <c r="H32" s="28"/>
    </row>
    <row r="33" customFormat="false" ht="27.75" hidden="false" customHeight="true" outlineLevel="0" collapsed="false">
      <c r="B33" s="26" t="s">
        <v>69</v>
      </c>
      <c r="C33" s="27" t="s">
        <v>73</v>
      </c>
      <c r="D33" s="27"/>
      <c r="E33" s="27"/>
      <c r="F33" s="27"/>
      <c r="G33" s="27"/>
      <c r="H33" s="27"/>
    </row>
    <row r="34" customFormat="false" ht="27.75" hidden="false" customHeight="true" outlineLevel="0" collapsed="false">
      <c r="B34" s="26" t="s">
        <v>69</v>
      </c>
      <c r="C34" s="27" t="s">
        <v>74</v>
      </c>
      <c r="D34" s="27"/>
      <c r="E34" s="27"/>
      <c r="F34" s="27"/>
      <c r="G34" s="27"/>
      <c r="H34" s="27"/>
    </row>
    <row r="36" customFormat="false" ht="15" hidden="false" customHeight="false" outlineLevel="0" collapsed="false">
      <c r="B36" s="29" t="s">
        <v>75</v>
      </c>
      <c r="C36" s="30" t="s">
        <v>76</v>
      </c>
    </row>
    <row r="38" customFormat="false" ht="21.75" hidden="false" customHeight="true" outlineLevel="0" collapsed="false">
      <c r="A38" s="21" t="s">
        <v>77</v>
      </c>
      <c r="B38" s="21"/>
      <c r="C38" s="21"/>
      <c r="D38" s="21"/>
      <c r="E38" s="21"/>
      <c r="F38" s="21"/>
      <c r="G38" s="21"/>
      <c r="H38" s="21"/>
    </row>
    <row r="39" customFormat="false" ht="33.75" hidden="false" customHeight="true" outlineLevel="0" collapsed="false">
      <c r="B39" s="4" t="s">
        <v>78</v>
      </c>
      <c r="C39" s="4" t="s">
        <v>79</v>
      </c>
      <c r="D39" s="4" t="s">
        <v>80</v>
      </c>
    </row>
    <row r="40" customFormat="false" ht="19.5" hidden="false" customHeight="true" outlineLevel="0" collapsed="false">
      <c r="B40" s="31" t="s">
        <v>81</v>
      </c>
      <c r="C40" s="6" t="s">
        <v>82</v>
      </c>
      <c r="D40" s="32" t="s">
        <v>83</v>
      </c>
      <c r="E40" s="32"/>
    </row>
    <row r="41" customFormat="false" ht="19.5" hidden="false" customHeight="true" outlineLevel="0" collapsed="false">
      <c r="B41" s="33" t="s">
        <v>84</v>
      </c>
      <c r="C41" s="11" t="s">
        <v>85</v>
      </c>
      <c r="D41" s="11" t="s">
        <v>86</v>
      </c>
      <c r="E41" s="11"/>
    </row>
    <row r="42" customFormat="false" ht="19.5" hidden="false" customHeight="true" outlineLevel="0" collapsed="false">
      <c r="B42" s="31" t="s">
        <v>87</v>
      </c>
      <c r="C42" s="6" t="s">
        <v>88</v>
      </c>
      <c r="D42" s="6" t="s">
        <v>89</v>
      </c>
      <c r="E42" s="6"/>
    </row>
    <row r="43" customFormat="false" ht="19.5" hidden="false" customHeight="true" outlineLevel="0" collapsed="false">
      <c r="B43" s="33" t="s">
        <v>90</v>
      </c>
      <c r="C43" s="11" t="s">
        <v>91</v>
      </c>
      <c r="D43" s="11" t="s">
        <v>92</v>
      </c>
      <c r="E43" s="11"/>
    </row>
    <row r="44" customFormat="false" ht="19.5" hidden="false" customHeight="true" outlineLevel="0" collapsed="false">
      <c r="B44" s="31" t="s">
        <v>93</v>
      </c>
      <c r="C44" s="6" t="s">
        <v>94</v>
      </c>
      <c r="D44" s="6" t="s">
        <v>95</v>
      </c>
      <c r="E44" s="6"/>
    </row>
    <row r="46" customFormat="false" ht="15" hidden="false" customHeight="false" outlineLevel="0" collapsed="false">
      <c r="B46" s="34" t="s">
        <v>96</v>
      </c>
    </row>
  </sheetData>
  <mergeCells count="29">
    <mergeCell ref="A1:H1"/>
    <mergeCell ref="A2:H2"/>
    <mergeCell ref="A4:H4"/>
    <mergeCell ref="A13:H13"/>
    <mergeCell ref="D15:F15"/>
    <mergeCell ref="D16:F16"/>
    <mergeCell ref="D17:F17"/>
    <mergeCell ref="D18:F18"/>
    <mergeCell ref="D19:F19"/>
    <mergeCell ref="D20:F20"/>
    <mergeCell ref="D21:F21"/>
    <mergeCell ref="D22:F22"/>
    <mergeCell ref="D23:F23"/>
    <mergeCell ref="D24:F24"/>
    <mergeCell ref="D25:F25"/>
    <mergeCell ref="D26:F26"/>
    <mergeCell ref="D27:F27"/>
    <mergeCell ref="A29:H29"/>
    <mergeCell ref="C30:H30"/>
    <mergeCell ref="C31:H31"/>
    <mergeCell ref="C32:H32"/>
    <mergeCell ref="C33:H33"/>
    <mergeCell ref="C34:H34"/>
    <mergeCell ref="A38:H38"/>
    <mergeCell ref="D40:E40"/>
    <mergeCell ref="D41:E41"/>
    <mergeCell ref="D42:E42"/>
    <mergeCell ref="D43:E43"/>
    <mergeCell ref="D44:E44"/>
  </mergeCells>
  <printOptions headings="false" gridLines="false" gridLinesSet="true" horizontalCentered="tru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AD47"/>
    <pageSetUpPr fitToPage="true"/>
  </sheetPr>
  <dimension ref="A1:J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26"/>
    <col collapsed="false" customWidth="true" hidden="false" outlineLevel="0" max="3" min="3" style="0" width="12"/>
    <col collapsed="false" customWidth="true" hidden="false" outlineLevel="0" max="4" min="4" style="0" width="30"/>
    <col collapsed="false" customWidth="true" hidden="false" outlineLevel="0" max="5" min="5" style="0" width="12"/>
    <col collapsed="false" customWidth="true" hidden="false" outlineLevel="0" max="6" min="6" style="0" width="30"/>
    <col collapsed="false" customWidth="true" hidden="false" outlineLevel="0" max="7" min="7" style="0" width="11"/>
    <col collapsed="false" customWidth="true" hidden="false" outlineLevel="0" max="8" min="8" style="0" width="10"/>
    <col collapsed="false" customWidth="true" hidden="false" outlineLevel="0" max="10" min="9" style="0" width="12"/>
  </cols>
  <sheetData>
    <row r="1" customFormat="false" ht="30" hidden="false" customHeight="true" outlineLevel="0" collapsed="false">
      <c r="A1" s="35" t="s">
        <v>293</v>
      </c>
      <c r="B1" s="35"/>
      <c r="C1" s="35"/>
      <c r="D1" s="35"/>
      <c r="E1" s="35"/>
      <c r="F1" s="35"/>
      <c r="G1" s="35"/>
      <c r="H1" s="35"/>
      <c r="I1" s="35"/>
      <c r="J1" s="35"/>
    </row>
    <row r="2" customFormat="false" ht="18" hidden="false" customHeight="true" outlineLevel="0" collapsed="false">
      <c r="A2" s="50" t="s">
        <v>294</v>
      </c>
      <c r="B2" s="50"/>
      <c r="C2" s="50"/>
      <c r="D2" s="50"/>
      <c r="E2" s="50"/>
      <c r="F2" s="50"/>
      <c r="G2" s="50"/>
      <c r="H2" s="50"/>
      <c r="I2" s="50"/>
      <c r="J2" s="50"/>
    </row>
    <row r="4" customFormat="false" ht="21.75" hidden="false" customHeight="true" outlineLevel="0" collapsed="false">
      <c r="A4" s="3" t="s">
        <v>295</v>
      </c>
      <c r="B4" s="3"/>
      <c r="C4" s="3"/>
      <c r="D4" s="3"/>
      <c r="E4" s="3"/>
      <c r="F4" s="3"/>
      <c r="G4" s="3"/>
      <c r="H4" s="3"/>
      <c r="I4" s="3"/>
      <c r="J4" s="3"/>
    </row>
    <row r="5" customFormat="false" ht="33.75" hidden="false" customHeight="true" outlineLevel="0" collapsed="false">
      <c r="B5" s="4" t="s">
        <v>37</v>
      </c>
      <c r="C5" s="4" t="s">
        <v>296</v>
      </c>
      <c r="D5" s="4" t="s">
        <v>297</v>
      </c>
    </row>
    <row r="6" customFormat="false" ht="30" hidden="false" customHeight="true" outlineLevel="0" collapsed="false">
      <c r="B6" s="84" t="s">
        <v>298</v>
      </c>
      <c r="C6" s="6" t="s">
        <v>299</v>
      </c>
      <c r="D6" s="6"/>
      <c r="E6" s="6" t="s">
        <v>300</v>
      </c>
      <c r="F6" s="6"/>
      <c r="G6" s="6"/>
      <c r="H6" s="6"/>
    </row>
    <row r="7" customFormat="false" ht="30" hidden="false" customHeight="true" outlineLevel="0" collapsed="false">
      <c r="B7" s="85" t="s">
        <v>301</v>
      </c>
      <c r="C7" s="11" t="s">
        <v>302</v>
      </c>
      <c r="D7" s="11"/>
      <c r="E7" s="11" t="s">
        <v>303</v>
      </c>
      <c r="F7" s="11"/>
      <c r="G7" s="11"/>
      <c r="H7" s="11"/>
    </row>
    <row r="8" customFormat="false" ht="30" hidden="false" customHeight="true" outlineLevel="0" collapsed="false">
      <c r="B8" s="84" t="s">
        <v>304</v>
      </c>
      <c r="C8" s="6" t="s">
        <v>305</v>
      </c>
      <c r="D8" s="6"/>
      <c r="E8" s="6" t="s">
        <v>306</v>
      </c>
      <c r="F8" s="6"/>
      <c r="G8" s="6"/>
      <c r="H8" s="6"/>
    </row>
    <row r="9" customFormat="false" ht="30" hidden="false" customHeight="true" outlineLevel="0" collapsed="false">
      <c r="B9" s="85" t="s">
        <v>307</v>
      </c>
      <c r="C9" s="11" t="s">
        <v>308</v>
      </c>
      <c r="D9" s="11"/>
      <c r="E9" s="11" t="s">
        <v>309</v>
      </c>
      <c r="F9" s="11"/>
      <c r="G9" s="11"/>
      <c r="H9" s="11"/>
    </row>
    <row r="11" customFormat="false" ht="21.75" hidden="false" customHeight="true" outlineLevel="0" collapsed="false">
      <c r="A11" s="21" t="s">
        <v>310</v>
      </c>
      <c r="B11" s="21"/>
      <c r="C11" s="21"/>
      <c r="D11" s="21"/>
      <c r="E11" s="21"/>
      <c r="F11" s="21"/>
      <c r="G11" s="21"/>
      <c r="H11" s="21"/>
      <c r="I11" s="21"/>
      <c r="J11" s="21"/>
    </row>
    <row r="12" customFormat="false" ht="33.75" hidden="false" customHeight="true" outlineLevel="0" collapsed="false">
      <c r="A12" s="39" t="s">
        <v>109</v>
      </c>
      <c r="B12" s="39" t="s">
        <v>311</v>
      </c>
      <c r="C12" s="4" t="s">
        <v>312</v>
      </c>
      <c r="D12" s="4" t="s">
        <v>313</v>
      </c>
      <c r="E12" s="39" t="s">
        <v>314</v>
      </c>
      <c r="F12" s="4" t="s">
        <v>315</v>
      </c>
      <c r="G12" s="39" t="s">
        <v>316</v>
      </c>
      <c r="H12" s="4" t="s">
        <v>317</v>
      </c>
      <c r="I12" s="4" t="s">
        <v>318</v>
      </c>
      <c r="J12" s="4" t="s">
        <v>319</v>
      </c>
    </row>
    <row r="13" customFormat="false" ht="25.5" hidden="false" customHeight="true" outlineLevel="0" collapsed="false">
      <c r="A13" s="7" t="n">
        <v>1</v>
      </c>
      <c r="B13" s="47"/>
      <c r="C13" s="56"/>
      <c r="D13" s="47"/>
      <c r="E13" s="56"/>
      <c r="F13" s="47"/>
      <c r="G13" s="56"/>
      <c r="H13" s="56"/>
      <c r="I13" s="41" t="str">
        <f aca="false">IF(AND(G13&lt;&gt;"",H13&lt;&gt;""),G13*H13,"")</f>
        <v/>
      </c>
      <c r="J13" s="41" t="str">
        <f aca="false">IF(I13="","",ROUND(I13*12/60,1))</f>
        <v/>
      </c>
    </row>
    <row r="14" customFormat="false" ht="25.5" hidden="false" customHeight="true" outlineLevel="0" collapsed="false">
      <c r="A14" s="12" t="n">
        <v>2</v>
      </c>
      <c r="B14" s="47"/>
      <c r="C14" s="56"/>
      <c r="D14" s="47"/>
      <c r="E14" s="56"/>
      <c r="F14" s="47"/>
      <c r="G14" s="56"/>
      <c r="H14" s="56"/>
      <c r="I14" s="41" t="str">
        <f aca="false">IF(AND(G14&lt;&gt;"",H14&lt;&gt;""),G14*H14,"")</f>
        <v/>
      </c>
      <c r="J14" s="41" t="str">
        <f aca="false">IF(I14="","",ROUND(I14*12/60,1))</f>
        <v/>
      </c>
    </row>
    <row r="15" customFormat="false" ht="25.5" hidden="false" customHeight="true" outlineLevel="0" collapsed="false">
      <c r="A15" s="7" t="n">
        <v>3</v>
      </c>
      <c r="B15" s="47"/>
      <c r="C15" s="56"/>
      <c r="D15" s="47"/>
      <c r="E15" s="56"/>
      <c r="F15" s="47"/>
      <c r="G15" s="56"/>
      <c r="H15" s="56"/>
      <c r="I15" s="41" t="str">
        <f aca="false">IF(AND(G15&lt;&gt;"",H15&lt;&gt;""),G15*H15,"")</f>
        <v/>
      </c>
      <c r="J15" s="41" t="str">
        <f aca="false">IF(I15="","",ROUND(I15*12/60,1))</f>
        <v/>
      </c>
    </row>
    <row r="16" customFormat="false" ht="25.5" hidden="false" customHeight="true" outlineLevel="0" collapsed="false">
      <c r="A16" s="12" t="n">
        <v>4</v>
      </c>
      <c r="B16" s="47"/>
      <c r="C16" s="56"/>
      <c r="D16" s="47"/>
      <c r="E16" s="56"/>
      <c r="F16" s="47"/>
      <c r="G16" s="56"/>
      <c r="H16" s="56"/>
      <c r="I16" s="41" t="str">
        <f aca="false">IF(AND(G16&lt;&gt;"",H16&lt;&gt;""),G16*H16,"")</f>
        <v/>
      </c>
      <c r="J16" s="41" t="str">
        <f aca="false">IF(I16="","",ROUND(I16*12/60,1))</f>
        <v/>
      </c>
    </row>
    <row r="17" customFormat="false" ht="25.5" hidden="false" customHeight="true" outlineLevel="0" collapsed="false">
      <c r="A17" s="7" t="n">
        <v>5</v>
      </c>
      <c r="B17" s="47"/>
      <c r="C17" s="56"/>
      <c r="D17" s="47"/>
      <c r="E17" s="56"/>
      <c r="F17" s="47"/>
      <c r="G17" s="56"/>
      <c r="H17" s="56"/>
      <c r="I17" s="41" t="str">
        <f aca="false">IF(AND(G17&lt;&gt;"",H17&lt;&gt;""),G17*H17,"")</f>
        <v/>
      </c>
      <c r="J17" s="41" t="str">
        <f aca="false">IF(I17="","",ROUND(I17*12/60,1))</f>
        <v/>
      </c>
    </row>
    <row r="18" customFormat="false" ht="25.5" hidden="false" customHeight="true" outlineLevel="0" collapsed="false">
      <c r="A18" s="12" t="n">
        <v>6</v>
      </c>
      <c r="B18" s="47"/>
      <c r="C18" s="56"/>
      <c r="D18" s="47"/>
      <c r="E18" s="56"/>
      <c r="F18" s="47"/>
      <c r="G18" s="56"/>
      <c r="H18" s="56"/>
      <c r="I18" s="41" t="str">
        <f aca="false">IF(AND(G18&lt;&gt;"",H18&lt;&gt;""),G18*H18,"")</f>
        <v/>
      </c>
      <c r="J18" s="41" t="str">
        <f aca="false">IF(I18="","",ROUND(I18*12/60,1))</f>
        <v/>
      </c>
    </row>
    <row r="19" customFormat="false" ht="25.5" hidden="false" customHeight="true" outlineLevel="0" collapsed="false">
      <c r="A19" s="7" t="n">
        <v>7</v>
      </c>
      <c r="B19" s="47"/>
      <c r="C19" s="56"/>
      <c r="D19" s="47"/>
      <c r="E19" s="56"/>
      <c r="F19" s="47"/>
      <c r="G19" s="56"/>
      <c r="H19" s="56"/>
      <c r="I19" s="41" t="str">
        <f aca="false">IF(AND(G19&lt;&gt;"",H19&lt;&gt;""),G19*H19,"")</f>
        <v/>
      </c>
      <c r="J19" s="41" t="str">
        <f aca="false">IF(I19="","",ROUND(I19*12/60,1))</f>
        <v/>
      </c>
    </row>
    <row r="20" customFormat="false" ht="25.5" hidden="false" customHeight="true" outlineLevel="0" collapsed="false">
      <c r="A20" s="12" t="n">
        <v>8</v>
      </c>
      <c r="B20" s="47"/>
      <c r="C20" s="56"/>
      <c r="D20" s="47"/>
      <c r="E20" s="56"/>
      <c r="F20" s="47"/>
      <c r="G20" s="56"/>
      <c r="H20" s="56"/>
      <c r="I20" s="41" t="str">
        <f aca="false">IF(AND(G20&lt;&gt;"",H20&lt;&gt;""),G20*H20,"")</f>
        <v/>
      </c>
      <c r="J20" s="41" t="str">
        <f aca="false">IF(I20="","",ROUND(I20*12/60,1))</f>
        <v/>
      </c>
    </row>
    <row r="21" customFormat="false" ht="25.5" hidden="false" customHeight="true" outlineLevel="0" collapsed="false">
      <c r="A21" s="7" t="n">
        <v>9</v>
      </c>
      <c r="B21" s="47"/>
      <c r="C21" s="56"/>
      <c r="D21" s="47"/>
      <c r="E21" s="56"/>
      <c r="F21" s="47"/>
      <c r="G21" s="56"/>
      <c r="H21" s="56"/>
      <c r="I21" s="41" t="str">
        <f aca="false">IF(AND(G21&lt;&gt;"",H21&lt;&gt;""),G21*H21,"")</f>
        <v/>
      </c>
      <c r="J21" s="41" t="str">
        <f aca="false">IF(I21="","",ROUND(I21*12/60,1))</f>
        <v/>
      </c>
    </row>
    <row r="22" customFormat="false" ht="25.5" hidden="false" customHeight="true" outlineLevel="0" collapsed="false">
      <c r="A22" s="12" t="n">
        <v>10</v>
      </c>
      <c r="B22" s="47"/>
      <c r="C22" s="56"/>
      <c r="D22" s="47"/>
      <c r="E22" s="56"/>
      <c r="F22" s="47"/>
      <c r="G22" s="56"/>
      <c r="H22" s="56"/>
      <c r="I22" s="41" t="str">
        <f aca="false">IF(AND(G22&lt;&gt;"",H22&lt;&gt;""),G22*H22,"")</f>
        <v/>
      </c>
      <c r="J22" s="41" t="str">
        <f aca="false">IF(I22="","",ROUND(I22*12/60,1))</f>
        <v/>
      </c>
    </row>
    <row r="23" customFormat="false" ht="25.5" hidden="false" customHeight="true" outlineLevel="0" collapsed="false">
      <c r="A23" s="7" t="n">
        <v>11</v>
      </c>
      <c r="B23" s="47"/>
      <c r="C23" s="56"/>
      <c r="D23" s="47"/>
      <c r="E23" s="56"/>
      <c r="F23" s="47"/>
      <c r="G23" s="56"/>
      <c r="H23" s="56"/>
      <c r="I23" s="41" t="str">
        <f aca="false">IF(AND(G23&lt;&gt;"",H23&lt;&gt;""),G23*H23,"")</f>
        <v/>
      </c>
      <c r="J23" s="41" t="str">
        <f aca="false">IF(I23="","",ROUND(I23*12/60,1))</f>
        <v/>
      </c>
    </row>
    <row r="24" customFormat="false" ht="25.5" hidden="false" customHeight="true" outlineLevel="0" collapsed="false">
      <c r="A24" s="12" t="n">
        <v>12</v>
      </c>
      <c r="B24" s="47"/>
      <c r="C24" s="56"/>
      <c r="D24" s="47"/>
      <c r="E24" s="56"/>
      <c r="F24" s="47"/>
      <c r="G24" s="56"/>
      <c r="H24" s="56"/>
      <c r="I24" s="41" t="str">
        <f aca="false">IF(AND(G24&lt;&gt;"",H24&lt;&gt;""),G24*H24,"")</f>
        <v/>
      </c>
      <c r="J24" s="41" t="str">
        <f aca="false">IF(I24="","",ROUND(I24*12/60,1))</f>
        <v/>
      </c>
    </row>
    <row r="25" customFormat="false" ht="24" hidden="false" customHeight="true" outlineLevel="0" collapsed="false">
      <c r="A25" s="86" t="s">
        <v>117</v>
      </c>
      <c r="B25" s="86"/>
      <c r="C25" s="86"/>
      <c r="D25" s="86"/>
      <c r="E25" s="86"/>
      <c r="F25" s="86"/>
      <c r="G25" s="86"/>
      <c r="H25" s="86"/>
      <c r="I25" s="87" t="n">
        <f aca="false">SUM(I13:I24)</f>
        <v>0</v>
      </c>
      <c r="J25" s="87" t="n">
        <f aca="false">ROUND(SUM(J13:J24),1)</f>
        <v>0</v>
      </c>
    </row>
    <row r="26" customFormat="false" ht="24" hidden="false" customHeight="true" outlineLevel="0" collapsed="false">
      <c r="A26" s="88" t="s">
        <v>320</v>
      </c>
      <c r="B26" s="88"/>
      <c r="C26" s="88"/>
      <c r="D26" s="88"/>
      <c r="E26" s="88"/>
      <c r="F26" s="88"/>
      <c r="G26" s="88"/>
      <c r="H26" s="88"/>
      <c r="I26" s="89" t="str">
        <f aca="false">IF(I25=0,"",ROUND(I25/60,1)&amp;" 時間／月")</f>
        <v/>
      </c>
      <c r="J26" s="89"/>
    </row>
    <row r="28" customFormat="false" ht="13.4" hidden="false" customHeight="false" outlineLevel="0" collapsed="false">
      <c r="A28" s="90" t="s">
        <v>321</v>
      </c>
      <c r="B28" s="90"/>
      <c r="C28" s="90"/>
      <c r="D28" s="90"/>
      <c r="E28" s="90"/>
      <c r="F28" s="90"/>
      <c r="G28" s="90"/>
      <c r="H28" s="90"/>
      <c r="I28" s="90"/>
      <c r="J28" s="90"/>
    </row>
    <row r="30" customFormat="false" ht="14.15" hidden="false" customHeight="false" outlineLevel="0" collapsed="false">
      <c r="A30" s="55" t="s">
        <v>322</v>
      </c>
      <c r="B30" s="55"/>
      <c r="C30" s="55"/>
      <c r="D30" s="55"/>
      <c r="E30" s="55"/>
      <c r="F30" s="55"/>
      <c r="G30" s="55"/>
      <c r="H30" s="55"/>
      <c r="I30" s="55"/>
      <c r="J30" s="55"/>
    </row>
  </sheetData>
  <mergeCells count="17">
    <mergeCell ref="A1:J1"/>
    <mergeCell ref="A2:J2"/>
    <mergeCell ref="A4:J4"/>
    <mergeCell ref="C6:D6"/>
    <mergeCell ref="E6:H6"/>
    <mergeCell ref="C7:D7"/>
    <mergeCell ref="E7:H7"/>
    <mergeCell ref="C8:D8"/>
    <mergeCell ref="E8:H8"/>
    <mergeCell ref="C9:D9"/>
    <mergeCell ref="E9:H9"/>
    <mergeCell ref="A11:J11"/>
    <mergeCell ref="A25:H25"/>
    <mergeCell ref="A26:H26"/>
    <mergeCell ref="I26:J26"/>
    <mergeCell ref="A28:J28"/>
    <mergeCell ref="A30:J30"/>
  </mergeCells>
  <printOptions headings="false" gridLines="false" gridLinesSet="true" horizontalCentered="true" verticalCentered="false"/>
  <pageMargins left="0.3" right="0.3" top="0.4" bottom="0.4"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08E"/>
    <pageSetUpPr fitToPage="true"/>
  </sheetPr>
  <dimension ref="A1:J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26"/>
    <col collapsed="false" customWidth="true" hidden="false" outlineLevel="0" max="3" min="3" style="0" width="12"/>
    <col collapsed="false" customWidth="true" hidden="false" outlineLevel="0" max="4" min="4" style="0" width="30"/>
    <col collapsed="false" customWidth="true" hidden="false" outlineLevel="0" max="5" min="5" style="0" width="12"/>
    <col collapsed="false" customWidth="true" hidden="false" outlineLevel="0" max="6" min="6" style="0" width="30"/>
    <col collapsed="false" customWidth="true" hidden="false" outlineLevel="0" max="7" min="7" style="0" width="11"/>
    <col collapsed="false" customWidth="true" hidden="false" outlineLevel="0" max="8" min="8" style="0" width="10"/>
    <col collapsed="false" customWidth="true" hidden="false" outlineLevel="0" max="10" min="9" style="0" width="12"/>
  </cols>
  <sheetData>
    <row r="1" customFormat="false" ht="30" hidden="false" customHeight="true" outlineLevel="0" collapsed="false">
      <c r="A1" s="35" t="s">
        <v>323</v>
      </c>
      <c r="B1" s="35"/>
      <c r="C1" s="35"/>
      <c r="D1" s="35"/>
      <c r="E1" s="35"/>
      <c r="F1" s="35"/>
      <c r="G1" s="35"/>
      <c r="H1" s="35"/>
      <c r="I1" s="35"/>
      <c r="J1" s="35"/>
    </row>
    <row r="2" customFormat="false" ht="18" hidden="false" customHeight="true" outlineLevel="0" collapsed="false">
      <c r="A2" s="2" t="s">
        <v>324</v>
      </c>
      <c r="B2" s="2"/>
      <c r="C2" s="2"/>
      <c r="D2" s="2"/>
      <c r="E2" s="2"/>
      <c r="F2" s="2"/>
      <c r="G2" s="2"/>
      <c r="H2" s="2"/>
      <c r="I2" s="2"/>
      <c r="J2" s="2"/>
    </row>
    <row r="4" customFormat="false" ht="21.75" hidden="false" customHeight="true" outlineLevel="0" collapsed="false">
      <c r="A4" s="3" t="s">
        <v>295</v>
      </c>
      <c r="B4" s="3"/>
      <c r="C4" s="3"/>
      <c r="D4" s="3"/>
      <c r="E4" s="3"/>
      <c r="F4" s="3"/>
      <c r="G4" s="3"/>
      <c r="H4" s="3"/>
      <c r="I4" s="3"/>
      <c r="J4" s="3"/>
    </row>
    <row r="5" customFormat="false" ht="33.75" hidden="false" customHeight="true" outlineLevel="0" collapsed="false">
      <c r="B5" s="4" t="s">
        <v>37</v>
      </c>
      <c r="C5" s="4" t="s">
        <v>296</v>
      </c>
      <c r="D5" s="4" t="s">
        <v>297</v>
      </c>
    </row>
    <row r="6" customFormat="false" ht="30" hidden="false" customHeight="true" outlineLevel="0" collapsed="false">
      <c r="B6" s="84" t="s">
        <v>298</v>
      </c>
      <c r="C6" s="6" t="s">
        <v>299</v>
      </c>
      <c r="D6" s="6"/>
      <c r="E6" s="6" t="s">
        <v>300</v>
      </c>
      <c r="F6" s="6"/>
      <c r="G6" s="6"/>
      <c r="H6" s="6"/>
    </row>
    <row r="7" customFormat="false" ht="30" hidden="false" customHeight="true" outlineLevel="0" collapsed="false">
      <c r="B7" s="85" t="s">
        <v>301</v>
      </c>
      <c r="C7" s="11" t="s">
        <v>302</v>
      </c>
      <c r="D7" s="11"/>
      <c r="E7" s="11" t="s">
        <v>303</v>
      </c>
      <c r="F7" s="11"/>
      <c r="G7" s="11"/>
      <c r="H7" s="11"/>
    </row>
    <row r="8" customFormat="false" ht="30" hidden="false" customHeight="true" outlineLevel="0" collapsed="false">
      <c r="B8" s="84" t="s">
        <v>304</v>
      </c>
      <c r="C8" s="6" t="s">
        <v>305</v>
      </c>
      <c r="D8" s="6"/>
      <c r="E8" s="6" t="s">
        <v>306</v>
      </c>
      <c r="F8" s="6"/>
      <c r="G8" s="6"/>
      <c r="H8" s="6"/>
    </row>
    <row r="9" customFormat="false" ht="30" hidden="false" customHeight="true" outlineLevel="0" collapsed="false">
      <c r="B9" s="85" t="s">
        <v>307</v>
      </c>
      <c r="C9" s="11" t="s">
        <v>308</v>
      </c>
      <c r="D9" s="11"/>
      <c r="E9" s="11" t="s">
        <v>309</v>
      </c>
      <c r="F9" s="11"/>
      <c r="G9" s="11"/>
      <c r="H9" s="11"/>
    </row>
    <row r="11" customFormat="false" ht="21.75" hidden="false" customHeight="true" outlineLevel="0" collapsed="false">
      <c r="A11" s="21" t="s">
        <v>310</v>
      </c>
      <c r="B11" s="21"/>
      <c r="C11" s="21"/>
      <c r="D11" s="21"/>
      <c r="E11" s="21"/>
      <c r="F11" s="21"/>
      <c r="G11" s="21"/>
      <c r="H11" s="21"/>
      <c r="I11" s="21"/>
      <c r="J11" s="21"/>
    </row>
    <row r="12" customFormat="false" ht="33.75" hidden="false" customHeight="true" outlineLevel="0" collapsed="false">
      <c r="A12" s="39" t="s">
        <v>109</v>
      </c>
      <c r="B12" s="39" t="s">
        <v>311</v>
      </c>
      <c r="C12" s="4" t="s">
        <v>312</v>
      </c>
      <c r="D12" s="4" t="s">
        <v>313</v>
      </c>
      <c r="E12" s="39" t="s">
        <v>314</v>
      </c>
      <c r="F12" s="4" t="s">
        <v>315</v>
      </c>
      <c r="G12" s="39" t="s">
        <v>316</v>
      </c>
      <c r="H12" s="4" t="s">
        <v>317</v>
      </c>
      <c r="I12" s="4" t="s">
        <v>318</v>
      </c>
      <c r="J12" s="4" t="s">
        <v>319</v>
      </c>
    </row>
    <row r="13" customFormat="false" ht="33.75" hidden="false" customHeight="true" outlineLevel="0" collapsed="false">
      <c r="A13" s="7" t="n">
        <v>1</v>
      </c>
      <c r="B13" s="47" t="s">
        <v>325</v>
      </c>
      <c r="C13" s="29" t="s">
        <v>133</v>
      </c>
      <c r="D13" s="49" t="s">
        <v>326</v>
      </c>
      <c r="E13" s="91" t="s">
        <v>327</v>
      </c>
      <c r="F13" s="92" t="s">
        <v>328</v>
      </c>
      <c r="G13" s="29" t="n">
        <v>5</v>
      </c>
      <c r="H13" s="29" t="n">
        <v>80</v>
      </c>
      <c r="I13" s="41" t="n">
        <f aca="false">IF(AND(G13&lt;&gt;"",H13&lt;&gt;""),G13*H13,"")</f>
        <v>400</v>
      </c>
      <c r="J13" s="41" t="n">
        <f aca="false">IF(I13="","",ROUND(I13*12/60,1))</f>
        <v>80</v>
      </c>
    </row>
    <row r="14" customFormat="false" ht="33.75" hidden="false" customHeight="true" outlineLevel="0" collapsed="false">
      <c r="A14" s="12" t="n">
        <v>2</v>
      </c>
      <c r="B14" s="47" t="s">
        <v>329</v>
      </c>
      <c r="C14" s="29" t="s">
        <v>140</v>
      </c>
      <c r="D14" s="49" t="s">
        <v>330</v>
      </c>
      <c r="E14" s="91" t="s">
        <v>331</v>
      </c>
      <c r="F14" s="92" t="s">
        <v>332</v>
      </c>
      <c r="G14" s="29" t="n">
        <v>8</v>
      </c>
      <c r="H14" s="29" t="n">
        <v>80</v>
      </c>
      <c r="I14" s="41" t="n">
        <f aca="false">IF(AND(G14&lt;&gt;"",H14&lt;&gt;""),G14*H14,"")</f>
        <v>640</v>
      </c>
      <c r="J14" s="41" t="n">
        <f aca="false">IF(I14="","",ROUND(I14*12/60,1))</f>
        <v>128</v>
      </c>
    </row>
    <row r="15" customFormat="false" ht="33.75" hidden="false" customHeight="true" outlineLevel="0" collapsed="false">
      <c r="A15" s="7" t="n">
        <v>3</v>
      </c>
      <c r="B15" s="47" t="s">
        <v>333</v>
      </c>
      <c r="C15" s="29" t="s">
        <v>140</v>
      </c>
      <c r="D15" s="49" t="s">
        <v>334</v>
      </c>
      <c r="E15" s="91" t="s">
        <v>327</v>
      </c>
      <c r="F15" s="92" t="s">
        <v>335</v>
      </c>
      <c r="G15" s="29" t="n">
        <v>6</v>
      </c>
      <c r="H15" s="29" t="n">
        <v>80</v>
      </c>
      <c r="I15" s="41" t="n">
        <f aca="false">IF(AND(G15&lt;&gt;"",H15&lt;&gt;""),G15*H15,"")</f>
        <v>480</v>
      </c>
      <c r="J15" s="41" t="n">
        <f aca="false">IF(I15="","",ROUND(I15*12/60,1))</f>
        <v>96</v>
      </c>
    </row>
    <row r="16" customFormat="false" ht="33.75" hidden="false" customHeight="true" outlineLevel="0" collapsed="false">
      <c r="A16" s="12" t="n">
        <v>4</v>
      </c>
      <c r="B16" s="37" t="s">
        <v>336</v>
      </c>
      <c r="C16" s="29" t="s">
        <v>147</v>
      </c>
      <c r="D16" s="49" t="s">
        <v>337</v>
      </c>
      <c r="E16" s="91" t="s">
        <v>338</v>
      </c>
      <c r="F16" s="92" t="s">
        <v>339</v>
      </c>
      <c r="G16" s="29" t="n">
        <v>7</v>
      </c>
      <c r="H16" s="29" t="n">
        <v>80</v>
      </c>
      <c r="I16" s="41" t="n">
        <f aca="false">IF(AND(G16&lt;&gt;"",H16&lt;&gt;""),G16*H16,"")</f>
        <v>560</v>
      </c>
      <c r="J16" s="41" t="n">
        <f aca="false">IF(I16="","",ROUND(I16*12/60,1))</f>
        <v>112</v>
      </c>
    </row>
    <row r="17" customFormat="false" ht="33.75" hidden="false" customHeight="true" outlineLevel="0" collapsed="false">
      <c r="A17" s="7" t="n">
        <v>5</v>
      </c>
      <c r="B17" s="47" t="s">
        <v>340</v>
      </c>
      <c r="C17" s="29" t="s">
        <v>147</v>
      </c>
      <c r="D17" s="49" t="s">
        <v>341</v>
      </c>
      <c r="E17" s="91" t="s">
        <v>342</v>
      </c>
      <c r="F17" s="92" t="s">
        <v>343</v>
      </c>
      <c r="G17" s="29" t="n">
        <v>3</v>
      </c>
      <c r="H17" s="29" t="n">
        <v>80</v>
      </c>
      <c r="I17" s="41" t="n">
        <f aca="false">IF(AND(G17&lt;&gt;"",H17&lt;&gt;""),G17*H17,"")</f>
        <v>240</v>
      </c>
      <c r="J17" s="41" t="n">
        <f aca="false">IF(I17="","",ROUND(I17*12/60,1))</f>
        <v>48</v>
      </c>
    </row>
    <row r="18" customFormat="false" ht="33.75" hidden="false" customHeight="true" outlineLevel="0" collapsed="false">
      <c r="A18" s="12" t="n">
        <v>6</v>
      </c>
      <c r="B18" s="47" t="s">
        <v>344</v>
      </c>
      <c r="C18" s="29" t="s">
        <v>140</v>
      </c>
      <c r="D18" s="49" t="s">
        <v>345</v>
      </c>
      <c r="E18" s="91" t="s">
        <v>342</v>
      </c>
      <c r="F18" s="92" t="s">
        <v>346</v>
      </c>
      <c r="G18" s="29" t="n">
        <v>4</v>
      </c>
      <c r="H18" s="29" t="n">
        <v>80</v>
      </c>
      <c r="I18" s="41" t="n">
        <f aca="false">IF(AND(G18&lt;&gt;"",H18&lt;&gt;""),G18*H18,"")</f>
        <v>320</v>
      </c>
      <c r="J18" s="41" t="n">
        <f aca="false">IF(I18="","",ROUND(I18*12/60,1))</f>
        <v>64</v>
      </c>
    </row>
    <row r="19" customFormat="false" ht="24" hidden="false" customHeight="true" outlineLevel="0" collapsed="false">
      <c r="A19" s="86" t="s">
        <v>117</v>
      </c>
      <c r="B19" s="86"/>
      <c r="C19" s="86"/>
      <c r="D19" s="86"/>
      <c r="E19" s="86"/>
      <c r="F19" s="86"/>
      <c r="G19" s="86"/>
      <c r="H19" s="86"/>
      <c r="I19" s="87" t="n">
        <f aca="false">SUM(I13:I18)</f>
        <v>2640</v>
      </c>
      <c r="J19" s="87" t="n">
        <f aca="false">ROUND(SUM(J13:J18),1)</f>
        <v>528</v>
      </c>
    </row>
    <row r="20" customFormat="false" ht="24" hidden="false" customHeight="true" outlineLevel="0" collapsed="false">
      <c r="A20" s="88" t="s">
        <v>320</v>
      </c>
      <c r="B20" s="88"/>
      <c r="C20" s="88"/>
      <c r="D20" s="88"/>
      <c r="E20" s="88"/>
      <c r="F20" s="88"/>
      <c r="G20" s="88"/>
      <c r="H20" s="88"/>
      <c r="I20" s="89" t="str">
        <f aca="false">IF(I19=0,"",ROUND(I19/60,1)&amp;" 時間／月")</f>
        <v>44 時間／月</v>
      </c>
      <c r="J20" s="89"/>
    </row>
    <row r="22" customFormat="false" ht="13.4" hidden="false" customHeight="false" outlineLevel="0" collapsed="false">
      <c r="A22" s="90" t="s">
        <v>347</v>
      </c>
      <c r="B22" s="90"/>
      <c r="C22" s="90"/>
      <c r="D22" s="90"/>
      <c r="E22" s="90"/>
      <c r="F22" s="90"/>
      <c r="G22" s="90"/>
      <c r="H22" s="90"/>
      <c r="I22" s="90"/>
      <c r="J22" s="90"/>
    </row>
    <row r="23" customFormat="false" ht="13.4" hidden="false" customHeight="false" outlineLevel="0" collapsed="false">
      <c r="A23" s="38" t="s">
        <v>348</v>
      </c>
      <c r="B23" s="38"/>
      <c r="C23" s="38"/>
      <c r="D23" s="38"/>
      <c r="E23" s="38"/>
      <c r="F23" s="38"/>
      <c r="G23" s="38"/>
      <c r="H23" s="38"/>
      <c r="I23" s="38"/>
      <c r="J23" s="38"/>
    </row>
    <row r="25" customFormat="false" ht="14.15" hidden="false" customHeight="false" outlineLevel="0" collapsed="false">
      <c r="A25" s="55" t="s">
        <v>322</v>
      </c>
      <c r="B25" s="55"/>
      <c r="C25" s="55"/>
      <c r="D25" s="55"/>
      <c r="E25" s="55"/>
      <c r="F25" s="55"/>
      <c r="G25" s="55"/>
      <c r="H25" s="55"/>
      <c r="I25" s="55"/>
      <c r="J25" s="55"/>
    </row>
  </sheetData>
  <mergeCells count="18">
    <mergeCell ref="A1:J1"/>
    <mergeCell ref="A2:J2"/>
    <mergeCell ref="A4:J4"/>
    <mergeCell ref="C6:D6"/>
    <mergeCell ref="E6:H6"/>
    <mergeCell ref="C7:D7"/>
    <mergeCell ref="E7:H7"/>
    <mergeCell ref="C8:D8"/>
    <mergeCell ref="E8:H8"/>
    <mergeCell ref="C9:D9"/>
    <mergeCell ref="E9:H9"/>
    <mergeCell ref="A11:J11"/>
    <mergeCell ref="A19:H19"/>
    <mergeCell ref="A20:H20"/>
    <mergeCell ref="I20:J20"/>
    <mergeCell ref="A22:J22"/>
    <mergeCell ref="A23:J23"/>
    <mergeCell ref="A25:J25"/>
  </mergeCells>
  <printOptions headings="false" gridLines="false" gridLinesSet="true" horizontalCentered="true" verticalCentered="false"/>
  <pageMargins left="0.3" right="0.3" top="0.4" bottom="0.4"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AD47"/>
    <pageSetUpPr fitToPage="true"/>
  </sheetPr>
  <dimension ref="A1:H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6"/>
    <col collapsed="false" customWidth="true" hidden="false" outlineLevel="0" max="8" min="3" style="0" width="20"/>
  </cols>
  <sheetData>
    <row r="1" customFormat="false" ht="30" hidden="false" customHeight="true" outlineLevel="0" collapsed="false">
      <c r="A1" s="35" t="s">
        <v>349</v>
      </c>
      <c r="B1" s="35"/>
      <c r="C1" s="35"/>
      <c r="D1" s="35"/>
      <c r="E1" s="35"/>
      <c r="F1" s="35"/>
      <c r="G1" s="35"/>
      <c r="H1" s="35"/>
    </row>
    <row r="2" customFormat="false" ht="18" hidden="false" customHeight="true" outlineLevel="0" collapsed="false">
      <c r="A2" s="2" t="s">
        <v>350</v>
      </c>
      <c r="B2" s="2"/>
      <c r="C2" s="2"/>
      <c r="D2" s="2"/>
      <c r="E2" s="2"/>
      <c r="F2" s="2"/>
      <c r="G2" s="2"/>
      <c r="H2" s="2"/>
    </row>
    <row r="4" customFormat="false" ht="25.5" hidden="false" customHeight="true" outlineLevel="0" collapsed="false">
      <c r="A4" s="57"/>
      <c r="B4" s="58" t="s">
        <v>172</v>
      </c>
      <c r="C4" s="59" t="s">
        <v>231</v>
      </c>
      <c r="D4" s="59"/>
      <c r="E4" s="59"/>
      <c r="F4" s="59"/>
      <c r="G4" s="59"/>
      <c r="H4" s="59"/>
    </row>
    <row r="5" customFormat="false" ht="36" hidden="false" customHeight="true" outlineLevel="0" collapsed="false">
      <c r="A5" s="60" t="s">
        <v>232</v>
      </c>
      <c r="B5" s="61" t="s">
        <v>180</v>
      </c>
      <c r="C5" s="22"/>
      <c r="D5" s="23"/>
      <c r="E5" s="22"/>
      <c r="F5" s="23"/>
      <c r="G5" s="22"/>
      <c r="H5" s="23"/>
    </row>
    <row r="6" customFormat="false" ht="36" hidden="false" customHeight="true" outlineLevel="0" collapsed="false">
      <c r="A6" s="60"/>
      <c r="B6" s="61" t="s">
        <v>181</v>
      </c>
      <c r="C6" s="22"/>
      <c r="D6" s="23"/>
      <c r="E6" s="22"/>
      <c r="F6" s="23"/>
      <c r="G6" s="22"/>
      <c r="H6" s="23"/>
    </row>
    <row r="7" customFormat="false" ht="36" hidden="false" customHeight="true" outlineLevel="0" collapsed="false">
      <c r="A7" s="60"/>
      <c r="B7" s="61" t="s">
        <v>182</v>
      </c>
      <c r="C7" s="22"/>
      <c r="D7" s="23"/>
      <c r="E7" s="22"/>
      <c r="F7" s="23"/>
      <c r="G7" s="22"/>
      <c r="H7" s="23"/>
    </row>
    <row r="8" customFormat="false" ht="36" hidden="false" customHeight="true" outlineLevel="0" collapsed="false">
      <c r="A8" s="60"/>
      <c r="B8" s="61" t="s">
        <v>183</v>
      </c>
      <c r="C8" s="22"/>
      <c r="D8" s="23"/>
      <c r="E8" s="22"/>
      <c r="F8" s="23"/>
      <c r="G8" s="22"/>
      <c r="H8" s="23"/>
    </row>
    <row r="9" customFormat="false" ht="36" hidden="false" customHeight="true" outlineLevel="0" collapsed="false">
      <c r="A9" s="60"/>
      <c r="B9" s="61" t="s">
        <v>184</v>
      </c>
      <c r="C9" s="22"/>
      <c r="D9" s="23"/>
      <c r="E9" s="22"/>
      <c r="F9" s="23"/>
      <c r="G9" s="22"/>
      <c r="H9" s="23"/>
    </row>
    <row r="10" customFormat="false" ht="36" hidden="false" customHeight="true" outlineLevel="0" collapsed="false">
      <c r="A10" s="60"/>
      <c r="B10" s="61" t="s">
        <v>185</v>
      </c>
      <c r="C10" s="22"/>
      <c r="D10" s="23"/>
      <c r="E10" s="22"/>
      <c r="F10" s="23"/>
      <c r="G10" s="22"/>
      <c r="H10" s="23"/>
    </row>
    <row r="11" customFormat="false" ht="36" hidden="false" customHeight="true" outlineLevel="0" collapsed="false">
      <c r="A11" s="60"/>
      <c r="B11" s="61" t="s">
        <v>186</v>
      </c>
      <c r="C11" s="22"/>
      <c r="D11" s="23"/>
      <c r="E11" s="22"/>
      <c r="F11" s="23"/>
      <c r="G11" s="22"/>
      <c r="H11" s="23"/>
    </row>
    <row r="12" customFormat="false" ht="36" hidden="false" customHeight="true" outlineLevel="0" collapsed="false">
      <c r="A12" s="60"/>
      <c r="B12" s="61" t="s">
        <v>187</v>
      </c>
      <c r="C12" s="22"/>
      <c r="D12" s="23"/>
      <c r="E12" s="22"/>
      <c r="F12" s="23"/>
      <c r="G12" s="22"/>
      <c r="H12" s="23"/>
    </row>
    <row r="13" customFormat="false" ht="36" hidden="false" customHeight="true" outlineLevel="0" collapsed="false">
      <c r="A13" s="60"/>
      <c r="B13" s="61" t="s">
        <v>188</v>
      </c>
      <c r="C13" s="22"/>
      <c r="D13" s="23"/>
      <c r="E13" s="22"/>
      <c r="F13" s="23"/>
      <c r="G13" s="22"/>
      <c r="H13" s="23"/>
    </row>
    <row r="14" customFormat="false" ht="36" hidden="false" customHeight="true" outlineLevel="0" collapsed="false">
      <c r="A14" s="60"/>
      <c r="B14" s="61" t="s">
        <v>189</v>
      </c>
      <c r="C14" s="22"/>
      <c r="D14" s="23"/>
      <c r="E14" s="22"/>
      <c r="F14" s="23"/>
      <c r="G14" s="22"/>
      <c r="H14" s="23"/>
    </row>
    <row r="15" customFormat="false" ht="36" hidden="false" customHeight="true" outlineLevel="0" collapsed="false">
      <c r="A15" s="60"/>
      <c r="B15" s="61" t="s">
        <v>190</v>
      </c>
      <c r="C15" s="22"/>
      <c r="D15" s="23"/>
      <c r="E15" s="22"/>
      <c r="F15" s="23"/>
      <c r="G15" s="22"/>
      <c r="H15" s="23"/>
    </row>
    <row r="16" customFormat="false" ht="36" hidden="false" customHeight="true" outlineLevel="0" collapsed="false">
      <c r="A16" s="60"/>
      <c r="B16" s="61" t="s">
        <v>191</v>
      </c>
      <c r="C16" s="22"/>
      <c r="D16" s="23"/>
      <c r="E16" s="22"/>
      <c r="F16" s="23"/>
      <c r="G16" s="22"/>
      <c r="H16" s="23"/>
    </row>
    <row r="18" customFormat="false" ht="24" hidden="false" customHeight="true" outlineLevel="0" collapsed="false">
      <c r="B18" s="62" t="s">
        <v>233</v>
      </c>
      <c r="C18" s="63" t="s">
        <v>234</v>
      </c>
      <c r="D18" s="64" t="s">
        <v>235</v>
      </c>
      <c r="E18" s="65" t="s">
        <v>236</v>
      </c>
      <c r="F18" s="66" t="s">
        <v>237</v>
      </c>
    </row>
    <row r="20" customFormat="false" ht="15" hidden="false" customHeight="false" outlineLevel="0" collapsed="false">
      <c r="A20" s="93" t="s">
        <v>351</v>
      </c>
      <c r="B20" s="93"/>
      <c r="C20" s="93"/>
      <c r="D20" s="93"/>
      <c r="E20" s="93"/>
      <c r="F20" s="93"/>
      <c r="G20" s="93"/>
      <c r="H20" s="93"/>
    </row>
    <row r="21" customFormat="false" ht="21.75" hidden="false" customHeight="true" outlineLevel="0" collapsed="false">
      <c r="A21" s="94" t="s">
        <v>69</v>
      </c>
      <c r="B21" s="37"/>
      <c r="C21" s="37"/>
      <c r="D21" s="37"/>
      <c r="E21" s="37"/>
      <c r="F21" s="37"/>
      <c r="G21" s="37"/>
      <c r="H21" s="37"/>
    </row>
    <row r="22" customFormat="false" ht="21.75" hidden="false" customHeight="true" outlineLevel="0" collapsed="false">
      <c r="A22" s="94" t="s">
        <v>69</v>
      </c>
      <c r="B22" s="37"/>
      <c r="C22" s="37"/>
      <c r="D22" s="37"/>
      <c r="E22" s="37"/>
      <c r="F22" s="37"/>
      <c r="G22" s="37"/>
      <c r="H22" s="37"/>
    </row>
    <row r="23" customFormat="false" ht="21.75" hidden="false" customHeight="true" outlineLevel="0" collapsed="false">
      <c r="A23" s="94" t="s">
        <v>69</v>
      </c>
      <c r="B23" s="37"/>
      <c r="C23" s="37"/>
      <c r="D23" s="37"/>
      <c r="E23" s="37"/>
      <c r="F23" s="37"/>
      <c r="G23" s="37"/>
      <c r="H23" s="37"/>
    </row>
    <row r="24" customFormat="false" ht="21.75" hidden="false" customHeight="true" outlineLevel="0" collapsed="false">
      <c r="A24" s="94" t="s">
        <v>69</v>
      </c>
      <c r="B24" s="37"/>
      <c r="C24" s="37"/>
      <c r="D24" s="37"/>
      <c r="E24" s="37"/>
      <c r="F24" s="37"/>
      <c r="G24" s="37"/>
      <c r="H24" s="37"/>
    </row>
    <row r="26" customFormat="false" ht="27.75" hidden="false" customHeight="true" outlineLevel="0" collapsed="false">
      <c r="A26" s="69" t="s">
        <v>352</v>
      </c>
      <c r="B26" s="69"/>
      <c r="C26" s="69"/>
      <c r="D26" s="69"/>
      <c r="E26" s="69"/>
      <c r="F26" s="69"/>
      <c r="G26" s="69"/>
      <c r="H26" s="69"/>
    </row>
  </sheetData>
  <mergeCells count="9">
    <mergeCell ref="A1:H1"/>
    <mergeCell ref="A2:H2"/>
    <mergeCell ref="A5:A16"/>
    <mergeCell ref="A20:H20"/>
    <mergeCell ref="B21:H21"/>
    <mergeCell ref="B22:H22"/>
    <mergeCell ref="B23:H23"/>
    <mergeCell ref="B24:H24"/>
    <mergeCell ref="A26:H26"/>
  </mergeCells>
  <printOptions headings="false" gridLines="false" gridLinesSet="true" horizontalCentered="true" verticalCentered="false"/>
  <pageMargins left="0.3" right="0.3" top="0.4" bottom="0.4"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08E"/>
    <pageSetUpPr fitToPage="true"/>
  </sheetPr>
  <dimension ref="A1:H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6"/>
    <col collapsed="false" customWidth="true" hidden="false" outlineLevel="0" max="8" min="3" style="0" width="20"/>
  </cols>
  <sheetData>
    <row r="1" customFormat="false" ht="30" hidden="false" customHeight="true" outlineLevel="0" collapsed="false">
      <c r="A1" s="35" t="s">
        <v>353</v>
      </c>
      <c r="B1" s="35"/>
      <c r="C1" s="35"/>
      <c r="D1" s="35"/>
      <c r="E1" s="35"/>
      <c r="F1" s="35"/>
      <c r="G1" s="35"/>
      <c r="H1" s="35"/>
    </row>
    <row r="2" customFormat="false" ht="18" hidden="false" customHeight="true" outlineLevel="0" collapsed="false">
      <c r="A2" s="50" t="s">
        <v>354</v>
      </c>
      <c r="B2" s="50"/>
      <c r="C2" s="50"/>
      <c r="D2" s="50"/>
      <c r="E2" s="50"/>
      <c r="F2" s="50"/>
      <c r="G2" s="50"/>
      <c r="H2" s="50"/>
    </row>
    <row r="4" customFormat="false" ht="25.5" hidden="false" customHeight="true" outlineLevel="0" collapsed="false">
      <c r="A4" s="57"/>
      <c r="B4" s="58" t="s">
        <v>172</v>
      </c>
      <c r="C4" s="70" t="s">
        <v>129</v>
      </c>
      <c r="D4" s="70" t="s">
        <v>133</v>
      </c>
      <c r="E4" s="70" t="s">
        <v>140</v>
      </c>
      <c r="F4" s="70" t="s">
        <v>147</v>
      </c>
      <c r="G4" s="70" t="s">
        <v>154</v>
      </c>
      <c r="H4" s="70" t="s">
        <v>161</v>
      </c>
    </row>
    <row r="5" customFormat="false" ht="36" hidden="false" customHeight="true" outlineLevel="0" collapsed="false">
      <c r="A5" s="60" t="s">
        <v>232</v>
      </c>
      <c r="B5" s="61" t="s">
        <v>180</v>
      </c>
      <c r="C5" s="71" t="s">
        <v>242</v>
      </c>
      <c r="D5" s="23"/>
      <c r="E5" s="22"/>
      <c r="F5" s="23"/>
      <c r="G5" s="22"/>
      <c r="H5" s="23"/>
    </row>
    <row r="6" customFormat="false" ht="36" hidden="false" customHeight="true" outlineLevel="0" collapsed="false">
      <c r="A6" s="60"/>
      <c r="B6" s="61" t="s">
        <v>181</v>
      </c>
      <c r="C6" s="22"/>
      <c r="D6" s="95" t="s">
        <v>355</v>
      </c>
      <c r="E6" s="22"/>
      <c r="F6" s="23"/>
      <c r="G6" s="22"/>
      <c r="H6" s="23"/>
    </row>
    <row r="7" customFormat="false" ht="36" hidden="false" customHeight="true" outlineLevel="0" collapsed="false">
      <c r="A7" s="60"/>
      <c r="B7" s="61" t="s">
        <v>182</v>
      </c>
      <c r="C7" s="22"/>
      <c r="D7" s="23"/>
      <c r="E7" s="74" t="s">
        <v>356</v>
      </c>
      <c r="F7" s="23"/>
      <c r="G7" s="22"/>
      <c r="H7" s="23"/>
    </row>
    <row r="8" customFormat="false" ht="36" hidden="false" customHeight="true" outlineLevel="0" collapsed="false">
      <c r="A8" s="60"/>
      <c r="B8" s="61" t="s">
        <v>183</v>
      </c>
      <c r="C8" s="22"/>
      <c r="D8" s="23"/>
      <c r="E8" s="22"/>
      <c r="F8" s="23"/>
      <c r="G8" s="71" t="s">
        <v>248</v>
      </c>
      <c r="H8" s="23"/>
    </row>
    <row r="9" customFormat="false" ht="36" hidden="false" customHeight="true" outlineLevel="0" collapsed="false">
      <c r="A9" s="60"/>
      <c r="B9" s="61" t="s">
        <v>184</v>
      </c>
      <c r="C9" s="22"/>
      <c r="D9" s="23"/>
      <c r="E9" s="22"/>
      <c r="F9" s="95" t="s">
        <v>357</v>
      </c>
      <c r="G9" s="22"/>
      <c r="H9" s="23"/>
    </row>
    <row r="10" customFormat="false" ht="36" hidden="false" customHeight="true" outlineLevel="0" collapsed="false">
      <c r="A10" s="60"/>
      <c r="B10" s="61" t="s">
        <v>185</v>
      </c>
      <c r="C10" s="22"/>
      <c r="D10" s="23"/>
      <c r="E10" s="22"/>
      <c r="F10" s="23"/>
      <c r="G10" s="22"/>
      <c r="H10" s="95" t="s">
        <v>358</v>
      </c>
    </row>
    <row r="11" customFormat="false" ht="36" hidden="false" customHeight="true" outlineLevel="0" collapsed="false">
      <c r="A11" s="60"/>
      <c r="B11" s="61" t="s">
        <v>186</v>
      </c>
      <c r="C11" s="71" t="s">
        <v>167</v>
      </c>
      <c r="D11" s="23"/>
      <c r="E11" s="22"/>
      <c r="F11" s="23"/>
      <c r="G11" s="22"/>
      <c r="H11" s="23"/>
    </row>
    <row r="13" customFormat="false" ht="24" hidden="false" customHeight="true" outlineLevel="0" collapsed="false">
      <c r="B13" s="62" t="s">
        <v>233</v>
      </c>
      <c r="C13" s="63" t="s">
        <v>234</v>
      </c>
      <c r="D13" s="64" t="s">
        <v>235</v>
      </c>
      <c r="E13" s="65" t="s">
        <v>236</v>
      </c>
      <c r="F13" s="66" t="s">
        <v>237</v>
      </c>
    </row>
    <row r="15" customFormat="false" ht="15" hidden="false" customHeight="false" outlineLevel="0" collapsed="false">
      <c r="A15" s="93" t="s">
        <v>359</v>
      </c>
      <c r="B15" s="93"/>
      <c r="C15" s="93"/>
      <c r="D15" s="93"/>
      <c r="E15" s="93"/>
      <c r="F15" s="93"/>
      <c r="G15" s="93"/>
      <c r="H15" s="93"/>
    </row>
    <row r="16" customFormat="false" ht="24" hidden="false" customHeight="true" outlineLevel="0" collapsed="false">
      <c r="A16" s="94" t="s">
        <v>69</v>
      </c>
      <c r="B16" s="27" t="s">
        <v>360</v>
      </c>
      <c r="C16" s="27"/>
      <c r="D16" s="27"/>
      <c r="E16" s="27"/>
      <c r="F16" s="27"/>
      <c r="G16" s="27"/>
      <c r="H16" s="27"/>
    </row>
    <row r="17" customFormat="false" ht="24" hidden="false" customHeight="true" outlineLevel="0" collapsed="false">
      <c r="A17" s="94" t="s">
        <v>69</v>
      </c>
      <c r="B17" s="27" t="s">
        <v>361</v>
      </c>
      <c r="C17" s="27"/>
      <c r="D17" s="27"/>
      <c r="E17" s="27"/>
      <c r="F17" s="27"/>
      <c r="G17" s="27"/>
      <c r="H17" s="27"/>
    </row>
    <row r="18" customFormat="false" ht="24" hidden="false" customHeight="true" outlineLevel="0" collapsed="false">
      <c r="A18" s="94" t="s">
        <v>69</v>
      </c>
      <c r="B18" s="27" t="s">
        <v>362</v>
      </c>
      <c r="C18" s="27"/>
      <c r="D18" s="27"/>
      <c r="E18" s="27"/>
      <c r="F18" s="27"/>
      <c r="G18" s="27"/>
      <c r="H18" s="27"/>
    </row>
    <row r="19" customFormat="false" ht="24" hidden="false" customHeight="true" outlineLevel="0" collapsed="false">
      <c r="A19" s="94" t="s">
        <v>69</v>
      </c>
      <c r="B19" s="27" t="s">
        <v>363</v>
      </c>
      <c r="C19" s="27"/>
      <c r="D19" s="27"/>
      <c r="E19" s="27"/>
      <c r="F19" s="27"/>
      <c r="G19" s="27"/>
      <c r="H19" s="27"/>
    </row>
    <row r="21" customFormat="false" ht="27.75" hidden="false" customHeight="true" outlineLevel="0" collapsed="false">
      <c r="A21" s="69" t="s">
        <v>352</v>
      </c>
      <c r="B21" s="69"/>
      <c r="C21" s="69"/>
      <c r="D21" s="69"/>
      <c r="E21" s="69"/>
      <c r="F21" s="69"/>
      <c r="G21" s="69"/>
      <c r="H21" s="69"/>
    </row>
  </sheetData>
  <mergeCells count="9">
    <mergeCell ref="A1:H1"/>
    <mergeCell ref="A2:H2"/>
    <mergeCell ref="A5:A11"/>
    <mergeCell ref="A15:H15"/>
    <mergeCell ref="B16:H16"/>
    <mergeCell ref="B17:H17"/>
    <mergeCell ref="B18:H18"/>
    <mergeCell ref="B19:H19"/>
    <mergeCell ref="A21:H21"/>
  </mergeCells>
  <printOptions headings="false" gridLines="false" gridLinesSet="true" horizontalCentered="true" verticalCentered="false"/>
  <pageMargins left="0.3" right="0.3" top="0.4" bottom="0.4"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AD47"/>
    <pageSetUpPr fitToPage="true"/>
  </sheetPr>
  <dimension ref="A1:H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16"/>
    <col collapsed="false" customWidth="true" hidden="false" outlineLevel="0" max="3" min="3" style="0" width="30"/>
    <col collapsed="false" customWidth="true" hidden="false" outlineLevel="0" max="4" min="4" style="0" width="18"/>
    <col collapsed="false" customWidth="true" hidden="false" outlineLevel="0" max="6" min="5" style="0" width="10"/>
    <col collapsed="false" customWidth="true" hidden="false" outlineLevel="0" max="7" min="7" style="0" width="12"/>
    <col collapsed="false" customWidth="true" hidden="false" outlineLevel="0" max="8" min="8" style="0" width="34"/>
  </cols>
  <sheetData>
    <row r="1" customFormat="false" ht="30" hidden="false" customHeight="true" outlineLevel="0" collapsed="false">
      <c r="A1" s="35" t="s">
        <v>97</v>
      </c>
      <c r="B1" s="35"/>
      <c r="C1" s="35"/>
      <c r="D1" s="35"/>
      <c r="E1" s="35"/>
      <c r="F1" s="35"/>
      <c r="G1" s="35"/>
      <c r="H1" s="35"/>
    </row>
    <row r="2" customFormat="false" ht="18" hidden="false" customHeight="true" outlineLevel="0" collapsed="false">
      <c r="A2" s="2" t="s">
        <v>98</v>
      </c>
      <c r="B2" s="2"/>
      <c r="C2" s="2"/>
      <c r="D2" s="2"/>
      <c r="E2" s="2"/>
      <c r="F2" s="2"/>
      <c r="G2" s="2"/>
      <c r="H2" s="2"/>
    </row>
    <row r="4" customFormat="false" ht="21.75" hidden="false" customHeight="true" outlineLevel="0" collapsed="false">
      <c r="A4" s="3" t="s">
        <v>99</v>
      </c>
      <c r="B4" s="3"/>
      <c r="C4" s="3"/>
      <c r="D4" s="3"/>
      <c r="E4" s="3"/>
      <c r="F4" s="3"/>
      <c r="G4" s="3"/>
      <c r="H4" s="3"/>
    </row>
    <row r="5" customFormat="false" ht="21.75" hidden="false" customHeight="true" outlineLevel="0" collapsed="false">
      <c r="B5" s="36" t="s">
        <v>100</v>
      </c>
      <c r="C5" s="37"/>
      <c r="D5" s="37"/>
      <c r="E5" s="37"/>
      <c r="F5" s="37"/>
      <c r="G5" s="37"/>
      <c r="H5" s="37"/>
    </row>
    <row r="6" customFormat="false" ht="21.75" hidden="false" customHeight="true" outlineLevel="0" collapsed="false">
      <c r="B6" s="36" t="s">
        <v>101</v>
      </c>
      <c r="C6" s="37"/>
      <c r="D6" s="37"/>
      <c r="E6" s="37"/>
      <c r="F6" s="37"/>
      <c r="G6" s="37"/>
      <c r="H6" s="37"/>
    </row>
    <row r="7" customFormat="false" ht="21.75" hidden="false" customHeight="true" outlineLevel="0" collapsed="false">
      <c r="B7" s="36" t="s">
        <v>102</v>
      </c>
      <c r="C7" s="37"/>
      <c r="D7" s="37"/>
      <c r="E7" s="37"/>
      <c r="F7" s="37"/>
      <c r="G7" s="37"/>
      <c r="H7" s="37"/>
    </row>
    <row r="8" customFormat="false" ht="21.75" hidden="false" customHeight="true" outlineLevel="0" collapsed="false">
      <c r="B8" s="36" t="s">
        <v>103</v>
      </c>
      <c r="C8" s="37"/>
      <c r="D8" s="37"/>
      <c r="E8" s="37"/>
      <c r="F8" s="37"/>
      <c r="G8" s="37"/>
      <c r="H8" s="37"/>
    </row>
    <row r="9" customFormat="false" ht="21.75" hidden="false" customHeight="true" outlineLevel="0" collapsed="false">
      <c r="B9" s="36" t="s">
        <v>104</v>
      </c>
      <c r="C9" s="37"/>
      <c r="D9" s="37"/>
      <c r="E9" s="37"/>
      <c r="F9" s="37"/>
      <c r="G9" s="37"/>
      <c r="H9" s="37"/>
    </row>
    <row r="10" customFormat="false" ht="21.75" hidden="false" customHeight="true" outlineLevel="0" collapsed="false">
      <c r="B10" s="36" t="s">
        <v>105</v>
      </c>
      <c r="C10" s="37"/>
      <c r="D10" s="37"/>
      <c r="E10" s="37"/>
      <c r="F10" s="37"/>
      <c r="G10" s="37"/>
      <c r="H10" s="37"/>
    </row>
    <row r="11" customFormat="false" ht="21.75" hidden="false" customHeight="true" outlineLevel="0" collapsed="false">
      <c r="B11" s="36" t="s">
        <v>106</v>
      </c>
      <c r="C11" s="37"/>
      <c r="D11" s="37"/>
      <c r="E11" s="37"/>
      <c r="F11" s="37"/>
      <c r="G11" s="37"/>
      <c r="H11" s="37"/>
    </row>
    <row r="13" customFormat="false" ht="21.75" hidden="false" customHeight="true" outlineLevel="0" collapsed="false">
      <c r="A13" s="3" t="s">
        <v>107</v>
      </c>
      <c r="B13" s="3"/>
      <c r="C13" s="3"/>
      <c r="D13" s="3"/>
      <c r="E13" s="3"/>
      <c r="F13" s="3"/>
      <c r="G13" s="3"/>
      <c r="H13" s="3"/>
    </row>
    <row r="14" customFormat="false" ht="15" hidden="false" customHeight="false" outlineLevel="0" collapsed="false">
      <c r="B14" s="38" t="s">
        <v>108</v>
      </c>
      <c r="C14" s="38"/>
      <c r="D14" s="38"/>
      <c r="E14" s="38"/>
      <c r="F14" s="38"/>
      <c r="G14" s="38"/>
      <c r="H14" s="38"/>
    </row>
    <row r="15" customFormat="false" ht="33.75" hidden="false" customHeight="true" outlineLevel="0" collapsed="false">
      <c r="A15" s="39" t="s">
        <v>109</v>
      </c>
      <c r="B15" s="4" t="s">
        <v>110</v>
      </c>
      <c r="C15" s="4" t="s">
        <v>111</v>
      </c>
      <c r="D15" s="4" t="s">
        <v>112</v>
      </c>
      <c r="E15" s="39" t="s">
        <v>113</v>
      </c>
      <c r="F15" s="4" t="s">
        <v>114</v>
      </c>
      <c r="G15" s="4" t="s">
        <v>115</v>
      </c>
      <c r="H15" s="4" t="s">
        <v>116</v>
      </c>
    </row>
    <row r="16" customFormat="false" ht="21.75" hidden="false" customHeight="true" outlineLevel="0" collapsed="false">
      <c r="A16" s="7" t="n">
        <v>1</v>
      </c>
      <c r="B16" s="37"/>
      <c r="C16" s="37"/>
      <c r="D16" s="37"/>
      <c r="E16" s="40"/>
      <c r="F16" s="40"/>
      <c r="G16" s="41" t="str">
        <f aca="false">IF(AND(E16&lt;&gt;"",F16&lt;&gt;""),E16*F16,"")</f>
        <v/>
      </c>
      <c r="H16" s="37"/>
    </row>
    <row r="17" customFormat="false" ht="21.75" hidden="false" customHeight="true" outlineLevel="0" collapsed="false">
      <c r="A17" s="12" t="n">
        <v>2</v>
      </c>
      <c r="B17" s="37"/>
      <c r="C17" s="37"/>
      <c r="D17" s="37"/>
      <c r="E17" s="40"/>
      <c r="F17" s="40"/>
      <c r="G17" s="41" t="str">
        <f aca="false">IF(AND(E17&lt;&gt;"",F17&lt;&gt;""),E17*F17,"")</f>
        <v/>
      </c>
      <c r="H17" s="37"/>
    </row>
    <row r="18" customFormat="false" ht="21.75" hidden="false" customHeight="true" outlineLevel="0" collapsed="false">
      <c r="A18" s="7" t="n">
        <v>3</v>
      </c>
      <c r="B18" s="37"/>
      <c r="C18" s="37"/>
      <c r="D18" s="37"/>
      <c r="E18" s="40"/>
      <c r="F18" s="40"/>
      <c r="G18" s="41" t="str">
        <f aca="false">IF(AND(E18&lt;&gt;"",F18&lt;&gt;""),E18*F18,"")</f>
        <v/>
      </c>
      <c r="H18" s="37"/>
    </row>
    <row r="19" customFormat="false" ht="21.75" hidden="false" customHeight="true" outlineLevel="0" collapsed="false">
      <c r="A19" s="12" t="n">
        <v>4</v>
      </c>
      <c r="B19" s="37"/>
      <c r="C19" s="37"/>
      <c r="D19" s="37"/>
      <c r="E19" s="40"/>
      <c r="F19" s="40"/>
      <c r="G19" s="41" t="str">
        <f aca="false">IF(AND(E19&lt;&gt;"",F19&lt;&gt;""),E19*F19,"")</f>
        <v/>
      </c>
      <c r="H19" s="37"/>
    </row>
    <row r="20" customFormat="false" ht="21.75" hidden="false" customHeight="true" outlineLevel="0" collapsed="false">
      <c r="A20" s="7" t="n">
        <v>5</v>
      </c>
      <c r="B20" s="37"/>
      <c r="C20" s="37"/>
      <c r="D20" s="37"/>
      <c r="E20" s="40"/>
      <c r="F20" s="40"/>
      <c r="G20" s="41" t="str">
        <f aca="false">IF(AND(E20&lt;&gt;"",F20&lt;&gt;""),E20*F20,"")</f>
        <v/>
      </c>
      <c r="H20" s="37"/>
    </row>
    <row r="21" customFormat="false" ht="21.75" hidden="false" customHeight="true" outlineLevel="0" collapsed="false">
      <c r="A21" s="12" t="n">
        <v>6</v>
      </c>
      <c r="B21" s="37"/>
      <c r="C21" s="37"/>
      <c r="D21" s="37"/>
      <c r="E21" s="40"/>
      <c r="F21" s="40"/>
      <c r="G21" s="41" t="str">
        <f aca="false">IF(AND(E21&lt;&gt;"",F21&lt;&gt;""),E21*F21,"")</f>
        <v/>
      </c>
      <c r="H21" s="37"/>
    </row>
    <row r="22" customFormat="false" ht="21.75" hidden="false" customHeight="true" outlineLevel="0" collapsed="false">
      <c r="A22" s="7" t="n">
        <v>7</v>
      </c>
      <c r="B22" s="37"/>
      <c r="C22" s="37"/>
      <c r="D22" s="37"/>
      <c r="E22" s="40"/>
      <c r="F22" s="40"/>
      <c r="G22" s="41" t="str">
        <f aca="false">IF(AND(E22&lt;&gt;"",F22&lt;&gt;""),E22*F22,"")</f>
        <v/>
      </c>
      <c r="H22" s="37"/>
    </row>
    <row r="23" customFormat="false" ht="21.75" hidden="false" customHeight="true" outlineLevel="0" collapsed="false">
      <c r="A23" s="12" t="n">
        <v>8</v>
      </c>
      <c r="B23" s="37"/>
      <c r="C23" s="37"/>
      <c r="D23" s="37"/>
      <c r="E23" s="40"/>
      <c r="F23" s="40"/>
      <c r="G23" s="41" t="str">
        <f aca="false">IF(AND(E23&lt;&gt;"",F23&lt;&gt;""),E23*F23,"")</f>
        <v/>
      </c>
      <c r="H23" s="37"/>
    </row>
    <row r="24" customFormat="false" ht="21.75" hidden="false" customHeight="true" outlineLevel="0" collapsed="false">
      <c r="A24" s="7" t="n">
        <v>9</v>
      </c>
      <c r="B24" s="37"/>
      <c r="C24" s="37"/>
      <c r="D24" s="37"/>
      <c r="E24" s="40"/>
      <c r="F24" s="40"/>
      <c r="G24" s="41" t="str">
        <f aca="false">IF(AND(E24&lt;&gt;"",F24&lt;&gt;""),E24*F24,"")</f>
        <v/>
      </c>
      <c r="H24" s="37"/>
    </row>
    <row r="25" customFormat="false" ht="21.75" hidden="false" customHeight="true" outlineLevel="0" collapsed="false">
      <c r="A25" s="12" t="n">
        <v>10</v>
      </c>
      <c r="B25" s="37"/>
      <c r="C25" s="37"/>
      <c r="D25" s="37"/>
      <c r="E25" s="40"/>
      <c r="F25" s="40"/>
      <c r="G25" s="41" t="str">
        <f aca="false">IF(AND(E25&lt;&gt;"",F25&lt;&gt;""),E25*F25,"")</f>
        <v/>
      </c>
      <c r="H25" s="37"/>
    </row>
    <row r="26" customFormat="false" ht="21.75" hidden="false" customHeight="true" outlineLevel="0" collapsed="false">
      <c r="A26" s="7" t="n">
        <v>11</v>
      </c>
      <c r="B26" s="37"/>
      <c r="C26" s="37"/>
      <c r="D26" s="37"/>
      <c r="E26" s="40"/>
      <c r="F26" s="40"/>
      <c r="G26" s="41" t="str">
        <f aca="false">IF(AND(E26&lt;&gt;"",F26&lt;&gt;""),E26*F26,"")</f>
        <v/>
      </c>
      <c r="H26" s="37"/>
    </row>
    <row r="27" customFormat="false" ht="21.75" hidden="false" customHeight="true" outlineLevel="0" collapsed="false">
      <c r="A27" s="12" t="n">
        <v>12</v>
      </c>
      <c r="B27" s="37"/>
      <c r="C27" s="37"/>
      <c r="D27" s="37"/>
      <c r="E27" s="40"/>
      <c r="F27" s="40"/>
      <c r="G27" s="41" t="str">
        <f aca="false">IF(AND(E27&lt;&gt;"",F27&lt;&gt;""),E27*F27,"")</f>
        <v/>
      </c>
      <c r="H27" s="37"/>
    </row>
    <row r="28" customFormat="false" ht="21.75" hidden="false" customHeight="true" outlineLevel="0" collapsed="false">
      <c r="A28" s="7" t="n">
        <v>13</v>
      </c>
      <c r="B28" s="37"/>
      <c r="C28" s="37"/>
      <c r="D28" s="37"/>
      <c r="E28" s="40"/>
      <c r="F28" s="40"/>
      <c r="G28" s="41" t="str">
        <f aca="false">IF(AND(E28&lt;&gt;"",F28&lt;&gt;""),E28*F28,"")</f>
        <v/>
      </c>
      <c r="H28" s="37"/>
    </row>
    <row r="29" customFormat="false" ht="21.75" hidden="false" customHeight="true" outlineLevel="0" collapsed="false">
      <c r="A29" s="12" t="n">
        <v>14</v>
      </c>
      <c r="B29" s="37"/>
      <c r="C29" s="37"/>
      <c r="D29" s="37"/>
      <c r="E29" s="40"/>
      <c r="F29" s="40"/>
      <c r="G29" s="41" t="str">
        <f aca="false">IF(AND(E29&lt;&gt;"",F29&lt;&gt;""),E29*F29,"")</f>
        <v/>
      </c>
      <c r="H29" s="37"/>
    </row>
    <row r="30" customFormat="false" ht="21.75" hidden="false" customHeight="true" outlineLevel="0" collapsed="false">
      <c r="A30" s="7" t="n">
        <v>15</v>
      </c>
      <c r="B30" s="37"/>
      <c r="C30" s="37"/>
      <c r="D30" s="37"/>
      <c r="E30" s="40"/>
      <c r="F30" s="40"/>
      <c r="G30" s="41" t="str">
        <f aca="false">IF(AND(E30&lt;&gt;"",F30&lt;&gt;""),E30*F30,"")</f>
        <v/>
      </c>
      <c r="H30" s="37"/>
    </row>
    <row r="31" customFormat="false" ht="21.75" hidden="false" customHeight="true" outlineLevel="0" collapsed="false">
      <c r="A31" s="12" t="n">
        <v>16</v>
      </c>
      <c r="B31" s="37"/>
      <c r="C31" s="37"/>
      <c r="D31" s="37"/>
      <c r="E31" s="40"/>
      <c r="F31" s="40"/>
      <c r="G31" s="41" t="str">
        <f aca="false">IF(AND(E31&lt;&gt;"",F31&lt;&gt;""),E31*F31,"")</f>
        <v/>
      </c>
      <c r="H31" s="37"/>
    </row>
    <row r="32" customFormat="false" ht="21.75" hidden="false" customHeight="true" outlineLevel="0" collapsed="false">
      <c r="A32" s="7" t="n">
        <v>17</v>
      </c>
      <c r="B32" s="37"/>
      <c r="C32" s="37"/>
      <c r="D32" s="37"/>
      <c r="E32" s="40"/>
      <c r="F32" s="40"/>
      <c r="G32" s="41" t="str">
        <f aca="false">IF(AND(E32&lt;&gt;"",F32&lt;&gt;""),E32*F32,"")</f>
        <v/>
      </c>
      <c r="H32" s="37"/>
    </row>
    <row r="33" customFormat="false" ht="21.75" hidden="false" customHeight="true" outlineLevel="0" collapsed="false">
      <c r="A33" s="12" t="n">
        <v>18</v>
      </c>
      <c r="B33" s="37"/>
      <c r="C33" s="37"/>
      <c r="D33" s="37"/>
      <c r="E33" s="40"/>
      <c r="F33" s="40"/>
      <c r="G33" s="41" t="str">
        <f aca="false">IF(AND(E33&lt;&gt;"",F33&lt;&gt;""),E33*F33,"")</f>
        <v/>
      </c>
      <c r="H33" s="37"/>
    </row>
    <row r="34" customFormat="false" ht="21.75" hidden="false" customHeight="true" outlineLevel="0" collapsed="false">
      <c r="A34" s="7" t="n">
        <v>19</v>
      </c>
      <c r="B34" s="37"/>
      <c r="C34" s="37"/>
      <c r="D34" s="37"/>
      <c r="E34" s="40"/>
      <c r="F34" s="40"/>
      <c r="G34" s="41" t="str">
        <f aca="false">IF(AND(E34&lt;&gt;"",F34&lt;&gt;""),E34*F34,"")</f>
        <v/>
      </c>
      <c r="H34" s="37"/>
    </row>
    <row r="35" customFormat="false" ht="21.75" hidden="false" customHeight="true" outlineLevel="0" collapsed="false">
      <c r="A35" s="12" t="n">
        <v>20</v>
      </c>
      <c r="B35" s="37"/>
      <c r="C35" s="37"/>
      <c r="D35" s="37"/>
      <c r="E35" s="40"/>
      <c r="F35" s="40"/>
      <c r="G35" s="41" t="str">
        <f aca="false">IF(AND(E35&lt;&gt;"",F35&lt;&gt;""),E35*F35,"")</f>
        <v/>
      </c>
      <c r="H35" s="37"/>
    </row>
    <row r="36" customFormat="false" ht="15" hidden="false" customHeight="false" outlineLevel="0" collapsed="false">
      <c r="A36" s="42" t="s">
        <v>117</v>
      </c>
      <c r="B36" s="42"/>
      <c r="C36" s="42"/>
      <c r="D36" s="42"/>
      <c r="E36" s="43"/>
      <c r="F36" s="43"/>
      <c r="G36" s="44" t="n">
        <f aca="false">SUM(G16:G35)</f>
        <v>0</v>
      </c>
      <c r="H36" s="45" t="str">
        <f aca="false">IF(SUM(G16:G35)=0,"","月間 "&amp;TEXT(SUM(G16:G35)/60,"0.0")&amp;" 時間 ／ 年間 "&amp;TEXT(SUM(G16:G35)*12/60,"0")&amp;" 時間")</f>
        <v/>
      </c>
    </row>
    <row r="38" customFormat="false" ht="15" hidden="false" customHeight="false" outlineLevel="0" collapsed="false">
      <c r="B38" s="46" t="s">
        <v>118</v>
      </c>
      <c r="C38" s="41" t="str">
        <f aca="false">COUNTA(C16:C35)&amp;" 件"</f>
        <v>0 件</v>
      </c>
      <c r="D38" s="46" t="s">
        <v>119</v>
      </c>
      <c r="E38" s="41" t="str">
        <f aca="false">SUMPRODUCT((B16:B35&lt;&gt;"")/COUNTIF(B16:B35,B16:B35&amp;""))&amp;" 人・部門"</f>
        <v>0 人・部門</v>
      </c>
      <c r="F38" s="41"/>
    </row>
  </sheetData>
  <mergeCells count="14">
    <mergeCell ref="A1:H1"/>
    <mergeCell ref="A2:H2"/>
    <mergeCell ref="A4:H4"/>
    <mergeCell ref="C5:H5"/>
    <mergeCell ref="C6:H6"/>
    <mergeCell ref="C7:H7"/>
    <mergeCell ref="C8:H8"/>
    <mergeCell ref="C9:H9"/>
    <mergeCell ref="C10:H10"/>
    <mergeCell ref="C11:H11"/>
    <mergeCell ref="A13:H13"/>
    <mergeCell ref="B14:H14"/>
    <mergeCell ref="A36:D36"/>
    <mergeCell ref="E38:F38"/>
  </mergeCells>
  <printOptions headings="false" gridLines="false" gridLinesSet="true" horizontalCentered="tru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08E"/>
    <pageSetUpPr fitToPage="true"/>
  </sheetPr>
  <dimension ref="A1:H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16"/>
    <col collapsed="false" customWidth="true" hidden="false" outlineLevel="0" max="3" min="3" style="0" width="30"/>
    <col collapsed="false" customWidth="true" hidden="false" outlineLevel="0" max="4" min="4" style="0" width="18"/>
    <col collapsed="false" customWidth="true" hidden="false" outlineLevel="0" max="6" min="5" style="0" width="10"/>
    <col collapsed="false" customWidth="true" hidden="false" outlineLevel="0" max="7" min="7" style="0" width="12"/>
    <col collapsed="false" customWidth="true" hidden="false" outlineLevel="0" max="8" min="8" style="0" width="34"/>
  </cols>
  <sheetData>
    <row r="1" customFormat="false" ht="30" hidden="false" customHeight="true" outlineLevel="0" collapsed="false">
      <c r="A1" s="35" t="s">
        <v>120</v>
      </c>
      <c r="B1" s="35"/>
      <c r="C1" s="35"/>
      <c r="D1" s="35"/>
      <c r="E1" s="35"/>
      <c r="F1" s="35"/>
      <c r="G1" s="35"/>
      <c r="H1" s="35"/>
    </row>
    <row r="2" customFormat="false" ht="18" hidden="false" customHeight="true" outlineLevel="0" collapsed="false">
      <c r="A2" s="2" t="s">
        <v>121</v>
      </c>
      <c r="B2" s="2"/>
      <c r="C2" s="2"/>
      <c r="D2" s="2"/>
      <c r="E2" s="2"/>
      <c r="F2" s="2"/>
      <c r="G2" s="2"/>
      <c r="H2" s="2"/>
    </row>
    <row r="4" customFormat="false" ht="21.75" hidden="false" customHeight="true" outlineLevel="0" collapsed="false">
      <c r="A4" s="3" t="s">
        <v>99</v>
      </c>
      <c r="B4" s="3"/>
      <c r="C4" s="3"/>
      <c r="D4" s="3"/>
      <c r="E4" s="3"/>
      <c r="F4" s="3"/>
      <c r="G4" s="3"/>
      <c r="H4" s="3"/>
    </row>
    <row r="5" customFormat="false" ht="21.75" hidden="false" customHeight="true" outlineLevel="0" collapsed="false">
      <c r="B5" s="36" t="s">
        <v>100</v>
      </c>
      <c r="C5" s="47" t="s">
        <v>122</v>
      </c>
      <c r="D5" s="47"/>
      <c r="E5" s="47"/>
      <c r="F5" s="47"/>
      <c r="G5" s="47"/>
      <c r="H5" s="47"/>
    </row>
    <row r="6" customFormat="false" ht="21.75" hidden="false" customHeight="true" outlineLevel="0" collapsed="false">
      <c r="B6" s="36" t="s">
        <v>101</v>
      </c>
      <c r="C6" s="47" t="s">
        <v>123</v>
      </c>
      <c r="D6" s="47"/>
      <c r="E6" s="47"/>
      <c r="F6" s="47"/>
      <c r="G6" s="47"/>
      <c r="H6" s="47"/>
    </row>
    <row r="7" customFormat="false" ht="21.75" hidden="false" customHeight="true" outlineLevel="0" collapsed="false">
      <c r="B7" s="36" t="s">
        <v>102</v>
      </c>
      <c r="C7" s="47" t="s">
        <v>124</v>
      </c>
      <c r="D7" s="47"/>
      <c r="E7" s="47"/>
      <c r="F7" s="47"/>
      <c r="G7" s="47"/>
      <c r="H7" s="47"/>
    </row>
    <row r="8" customFormat="false" ht="21.75" hidden="false" customHeight="true" outlineLevel="0" collapsed="false">
      <c r="B8" s="36" t="s">
        <v>103</v>
      </c>
      <c r="C8" s="47" t="s">
        <v>125</v>
      </c>
      <c r="D8" s="47"/>
      <c r="E8" s="47"/>
      <c r="F8" s="47"/>
      <c r="G8" s="47"/>
      <c r="H8" s="47"/>
    </row>
    <row r="9" customFormat="false" ht="21.75" hidden="false" customHeight="true" outlineLevel="0" collapsed="false">
      <c r="B9" s="36" t="s">
        <v>104</v>
      </c>
      <c r="C9" s="47" t="s">
        <v>126</v>
      </c>
      <c r="D9" s="47"/>
      <c r="E9" s="47"/>
      <c r="F9" s="47"/>
      <c r="G9" s="47"/>
      <c r="H9" s="47"/>
    </row>
    <row r="10" customFormat="false" ht="21.75" hidden="false" customHeight="true" outlineLevel="0" collapsed="false">
      <c r="B10" s="36" t="s">
        <v>105</v>
      </c>
      <c r="C10" s="47" t="s">
        <v>127</v>
      </c>
      <c r="D10" s="47"/>
      <c r="E10" s="47"/>
      <c r="F10" s="47"/>
      <c r="G10" s="47"/>
      <c r="H10" s="47"/>
    </row>
    <row r="11" customFormat="false" ht="21.75" hidden="false" customHeight="true" outlineLevel="0" collapsed="false">
      <c r="B11" s="36" t="s">
        <v>106</v>
      </c>
      <c r="C11" s="37" t="s">
        <v>128</v>
      </c>
      <c r="D11" s="37"/>
      <c r="E11" s="37"/>
      <c r="F11" s="37"/>
      <c r="G11" s="37"/>
      <c r="H11" s="37"/>
    </row>
    <row r="13" customFormat="false" ht="21.75" hidden="false" customHeight="true" outlineLevel="0" collapsed="false">
      <c r="A13" s="3" t="s">
        <v>107</v>
      </c>
      <c r="B13" s="3"/>
      <c r="C13" s="3"/>
      <c r="D13" s="3"/>
      <c r="E13" s="3"/>
      <c r="F13" s="3"/>
      <c r="G13" s="3"/>
      <c r="H13" s="3"/>
    </row>
    <row r="14" customFormat="false" ht="15" hidden="false" customHeight="false" outlineLevel="0" collapsed="false">
      <c r="B14" s="38" t="s">
        <v>108</v>
      </c>
      <c r="C14" s="38"/>
      <c r="D14" s="38"/>
      <c r="E14" s="38"/>
      <c r="F14" s="38"/>
      <c r="G14" s="38"/>
      <c r="H14" s="38"/>
    </row>
    <row r="15" customFormat="false" ht="33.75" hidden="false" customHeight="true" outlineLevel="0" collapsed="false">
      <c r="A15" s="39" t="s">
        <v>109</v>
      </c>
      <c r="B15" s="4" t="s">
        <v>110</v>
      </c>
      <c r="C15" s="4" t="s">
        <v>111</v>
      </c>
      <c r="D15" s="4" t="s">
        <v>112</v>
      </c>
      <c r="E15" s="39" t="s">
        <v>113</v>
      </c>
      <c r="F15" s="4" t="s">
        <v>114</v>
      </c>
      <c r="G15" s="4" t="s">
        <v>115</v>
      </c>
      <c r="H15" s="4" t="s">
        <v>116</v>
      </c>
    </row>
    <row r="16" customFormat="false" ht="21.75" hidden="false" customHeight="true" outlineLevel="0" collapsed="false">
      <c r="A16" s="7" t="n">
        <v>1</v>
      </c>
      <c r="B16" s="48" t="s">
        <v>129</v>
      </c>
      <c r="C16" s="47" t="s">
        <v>130</v>
      </c>
      <c r="D16" s="47" t="s">
        <v>131</v>
      </c>
      <c r="E16" s="29"/>
      <c r="F16" s="29"/>
      <c r="G16" s="41" t="str">
        <f aca="false">IF(AND(E16&lt;&gt;"",F16&lt;&gt;""),E16*F16,"")</f>
        <v/>
      </c>
      <c r="H16" s="6" t="s">
        <v>132</v>
      </c>
    </row>
    <row r="17" customFormat="false" ht="21.75" hidden="false" customHeight="true" outlineLevel="0" collapsed="false">
      <c r="A17" s="12" t="n">
        <v>2</v>
      </c>
      <c r="B17" s="48" t="s">
        <v>133</v>
      </c>
      <c r="C17" s="47" t="s">
        <v>134</v>
      </c>
      <c r="D17" s="47" t="s">
        <v>135</v>
      </c>
      <c r="E17" s="29" t="n">
        <v>5</v>
      </c>
      <c r="F17" s="29" t="n">
        <v>80</v>
      </c>
      <c r="G17" s="41" t="n">
        <f aca="false">IF(AND(E17&lt;&gt;"",F17&lt;&gt;""),E17*F17,"")</f>
        <v>400</v>
      </c>
      <c r="H17" s="11" t="s">
        <v>136</v>
      </c>
    </row>
    <row r="18" customFormat="false" ht="21.75" hidden="false" customHeight="true" outlineLevel="0" collapsed="false">
      <c r="A18" s="7" t="n">
        <v>3</v>
      </c>
      <c r="B18" s="48" t="s">
        <v>133</v>
      </c>
      <c r="C18" s="47" t="s">
        <v>137</v>
      </c>
      <c r="D18" s="47" t="s">
        <v>138</v>
      </c>
      <c r="E18" s="29" t="n">
        <v>5</v>
      </c>
      <c r="F18" s="29" t="n">
        <v>80</v>
      </c>
      <c r="G18" s="41" t="n">
        <f aca="false">IF(AND(E18&lt;&gt;"",F18&lt;&gt;""),E18*F18,"")</f>
        <v>400</v>
      </c>
      <c r="H18" s="49" t="s">
        <v>139</v>
      </c>
    </row>
    <row r="19" customFormat="false" ht="21.75" hidden="false" customHeight="true" outlineLevel="0" collapsed="false">
      <c r="A19" s="12" t="n">
        <v>4</v>
      </c>
      <c r="B19" s="48" t="s">
        <v>140</v>
      </c>
      <c r="C19" s="47" t="s">
        <v>141</v>
      </c>
      <c r="D19" s="47" t="s">
        <v>142</v>
      </c>
      <c r="E19" s="29" t="n">
        <v>8</v>
      </c>
      <c r="F19" s="29" t="n">
        <v>80</v>
      </c>
      <c r="G19" s="41" t="n">
        <f aca="false">IF(AND(E19&lt;&gt;"",F19&lt;&gt;""),E19*F19,"")</f>
        <v>640</v>
      </c>
      <c r="H19" s="49" t="s">
        <v>143</v>
      </c>
    </row>
    <row r="20" customFormat="false" ht="21.75" hidden="false" customHeight="true" outlineLevel="0" collapsed="false">
      <c r="A20" s="7" t="n">
        <v>5</v>
      </c>
      <c r="B20" s="48" t="s">
        <v>140</v>
      </c>
      <c r="C20" s="47" t="s">
        <v>144</v>
      </c>
      <c r="D20" s="37" t="s">
        <v>145</v>
      </c>
      <c r="E20" s="29" t="n">
        <v>6</v>
      </c>
      <c r="F20" s="29" t="n">
        <v>80</v>
      </c>
      <c r="G20" s="41" t="n">
        <f aca="false">IF(AND(E20&lt;&gt;"",F20&lt;&gt;""),E20*F20,"")</f>
        <v>480</v>
      </c>
      <c r="H20" s="49" t="s">
        <v>146</v>
      </c>
    </row>
    <row r="21" customFormat="false" ht="21.75" hidden="false" customHeight="true" outlineLevel="0" collapsed="false">
      <c r="A21" s="12" t="n">
        <v>6</v>
      </c>
      <c r="B21" s="48" t="s">
        <v>147</v>
      </c>
      <c r="C21" s="37" t="s">
        <v>148</v>
      </c>
      <c r="D21" s="37" t="s">
        <v>149</v>
      </c>
      <c r="E21" s="29" t="n">
        <v>7</v>
      </c>
      <c r="F21" s="29" t="n">
        <v>80</v>
      </c>
      <c r="G21" s="41" t="n">
        <f aca="false">IF(AND(E21&lt;&gt;"",F21&lt;&gt;""),E21*F21,"")</f>
        <v>560</v>
      </c>
      <c r="H21" s="49" t="s">
        <v>150</v>
      </c>
    </row>
    <row r="22" customFormat="false" ht="21.75" hidden="false" customHeight="true" outlineLevel="0" collapsed="false">
      <c r="A22" s="7" t="n">
        <v>7</v>
      </c>
      <c r="B22" s="48" t="s">
        <v>147</v>
      </c>
      <c r="C22" s="47" t="s">
        <v>151</v>
      </c>
      <c r="D22" s="47" t="s">
        <v>152</v>
      </c>
      <c r="E22" s="29" t="n">
        <v>3</v>
      </c>
      <c r="F22" s="29" t="n">
        <v>80</v>
      </c>
      <c r="G22" s="41" t="n">
        <f aca="false">IF(AND(E22&lt;&gt;"",F22&lt;&gt;""),E22*F22,"")</f>
        <v>240</v>
      </c>
      <c r="H22" s="6" t="s">
        <v>153</v>
      </c>
    </row>
    <row r="23" customFormat="false" ht="21.75" hidden="false" customHeight="true" outlineLevel="0" collapsed="false">
      <c r="A23" s="12" t="n">
        <v>8</v>
      </c>
      <c r="B23" s="48" t="s">
        <v>154</v>
      </c>
      <c r="C23" s="47" t="s">
        <v>155</v>
      </c>
      <c r="D23" s="47" t="s">
        <v>156</v>
      </c>
      <c r="E23" s="29" t="n">
        <v>15</v>
      </c>
      <c r="F23" s="29" t="n">
        <v>20</v>
      </c>
      <c r="G23" s="41" t="n">
        <f aca="false">IF(AND(E23&lt;&gt;"",F23&lt;&gt;""),E23*F23,"")</f>
        <v>300</v>
      </c>
      <c r="H23" s="11" t="s">
        <v>157</v>
      </c>
    </row>
    <row r="24" customFormat="false" ht="21.75" hidden="false" customHeight="true" outlineLevel="0" collapsed="false">
      <c r="A24" s="7" t="n">
        <v>9</v>
      </c>
      <c r="B24" s="48" t="s">
        <v>147</v>
      </c>
      <c r="C24" s="47" t="s">
        <v>158</v>
      </c>
      <c r="D24" s="47" t="s">
        <v>159</v>
      </c>
      <c r="E24" s="29"/>
      <c r="F24" s="29"/>
      <c r="G24" s="41" t="str">
        <f aca="false">IF(AND(E24&lt;&gt;"",F24&lt;&gt;""),E24*F24,"")</f>
        <v/>
      </c>
      <c r="H24" s="6" t="s">
        <v>160</v>
      </c>
    </row>
    <row r="25" customFormat="false" ht="21.75" hidden="false" customHeight="true" outlineLevel="0" collapsed="false">
      <c r="A25" s="12" t="n">
        <v>10</v>
      </c>
      <c r="B25" s="48" t="s">
        <v>161</v>
      </c>
      <c r="C25" s="47" t="s">
        <v>162</v>
      </c>
      <c r="D25" s="47" t="s">
        <v>163</v>
      </c>
      <c r="E25" s="29" t="n">
        <v>10</v>
      </c>
      <c r="F25" s="29" t="n">
        <v>80</v>
      </c>
      <c r="G25" s="41" t="n">
        <f aca="false">IF(AND(E25&lt;&gt;"",F25&lt;&gt;""),E25*F25,"")</f>
        <v>800</v>
      </c>
      <c r="H25" s="25" t="s">
        <v>164</v>
      </c>
    </row>
    <row r="26" customFormat="false" ht="21.75" hidden="false" customHeight="true" outlineLevel="0" collapsed="false">
      <c r="A26" s="7" t="n">
        <v>11</v>
      </c>
      <c r="B26" s="48" t="s">
        <v>140</v>
      </c>
      <c r="C26" s="47" t="s">
        <v>165</v>
      </c>
      <c r="D26" s="47" t="s">
        <v>142</v>
      </c>
      <c r="E26" s="29" t="n">
        <v>4</v>
      </c>
      <c r="F26" s="29" t="n">
        <v>80</v>
      </c>
      <c r="G26" s="41" t="n">
        <f aca="false">IF(AND(E26&lt;&gt;"",F26&lt;&gt;""),E26*F26,"")</f>
        <v>320</v>
      </c>
      <c r="H26" s="6" t="s">
        <v>166</v>
      </c>
    </row>
    <row r="27" customFormat="false" ht="21.75" hidden="false" customHeight="true" outlineLevel="0" collapsed="false">
      <c r="A27" s="12" t="n">
        <v>12</v>
      </c>
      <c r="B27" s="48" t="s">
        <v>129</v>
      </c>
      <c r="C27" s="47" t="s">
        <v>167</v>
      </c>
      <c r="D27" s="37" t="s">
        <v>164</v>
      </c>
      <c r="E27" s="29"/>
      <c r="F27" s="29"/>
      <c r="G27" s="41" t="str">
        <f aca="false">IF(AND(E27&lt;&gt;"",F27&lt;&gt;""),E27*F27,"")</f>
        <v/>
      </c>
      <c r="H27" s="25" t="s">
        <v>164</v>
      </c>
    </row>
    <row r="28" customFormat="false" ht="15" hidden="false" customHeight="false" outlineLevel="0" collapsed="false">
      <c r="A28" s="42" t="s">
        <v>117</v>
      </c>
      <c r="B28" s="42"/>
      <c r="C28" s="42"/>
      <c r="D28" s="42"/>
      <c r="E28" s="43"/>
      <c r="F28" s="43"/>
      <c r="G28" s="44" t="n">
        <f aca="false">SUM(G16:G27)</f>
        <v>4140</v>
      </c>
      <c r="H28" s="46" t="str">
        <f aca="false">IF(SUM(G16:G27)=0,"","月間 "&amp;TEXT(SUM(G16:G27)/60,"0.0")&amp;" 時間 ／ 年間 "&amp;TEXT(SUM(G16:G27)*12/60,"0")&amp;" 時間")</f>
        <v>月間 69.0 時間 ／ 年間 828 時間</v>
      </c>
    </row>
    <row r="30" customFormat="false" ht="15" hidden="false" customHeight="false" outlineLevel="0" collapsed="false">
      <c r="B30" s="46" t="s">
        <v>118</v>
      </c>
      <c r="C30" s="41" t="str">
        <f aca="false">COUNTA(C16:C27)&amp;" 件"</f>
        <v>12 件</v>
      </c>
      <c r="D30" s="46" t="s">
        <v>119</v>
      </c>
      <c r="E30" s="41" t="str">
        <f aca="false">SUMPRODUCT((B16:B27&lt;&gt;"")/COUNTIF(B16:B27,B16:B27&amp;""))&amp;" 人・部門"</f>
        <v>6 人・部門</v>
      </c>
      <c r="F30" s="41"/>
    </row>
    <row r="32" customFormat="false" ht="15" hidden="false" customHeight="false" outlineLevel="0" collapsed="false">
      <c r="B32" s="38" t="s">
        <v>168</v>
      </c>
      <c r="C32" s="38"/>
      <c r="D32" s="38"/>
      <c r="E32" s="38"/>
      <c r="F32" s="38"/>
      <c r="G32" s="38"/>
      <c r="H32" s="38"/>
    </row>
  </sheetData>
  <mergeCells count="15">
    <mergeCell ref="A1:H1"/>
    <mergeCell ref="A2:H2"/>
    <mergeCell ref="A4:H4"/>
    <mergeCell ref="C5:H5"/>
    <mergeCell ref="C6:H6"/>
    <mergeCell ref="C7:H7"/>
    <mergeCell ref="C8:H8"/>
    <mergeCell ref="C9:H9"/>
    <mergeCell ref="C10:H10"/>
    <mergeCell ref="C11:H11"/>
    <mergeCell ref="A13:H13"/>
    <mergeCell ref="B14:H14"/>
    <mergeCell ref="A28:D28"/>
    <mergeCell ref="E30:F30"/>
    <mergeCell ref="B32:H32"/>
  </mergeCells>
  <printOptions headings="false" gridLines="false" gridLinesSet="true" horizontalCentered="tru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AD47"/>
    <pageSetUpPr fitToPage="true"/>
  </sheetPr>
  <dimension ref="A1:H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14"/>
    <col collapsed="false" customWidth="true" hidden="false" outlineLevel="0" max="3" min="3" style="0" width="30"/>
    <col collapsed="false" customWidth="true" hidden="false" outlineLevel="0" max="5" min="4" style="0" width="20"/>
    <col collapsed="false" customWidth="true" hidden="false" outlineLevel="0" max="6" min="6" style="0" width="14"/>
    <col collapsed="false" customWidth="true" hidden="false" outlineLevel="0" max="7" min="7" style="0" width="22"/>
    <col collapsed="false" customWidth="true" hidden="false" outlineLevel="0" max="8" min="8" style="0" width="30"/>
  </cols>
  <sheetData>
    <row r="1" customFormat="false" ht="30" hidden="false" customHeight="true" outlineLevel="0" collapsed="false">
      <c r="A1" s="35" t="s">
        <v>169</v>
      </c>
      <c r="B1" s="35"/>
      <c r="C1" s="35"/>
      <c r="D1" s="35"/>
      <c r="E1" s="35"/>
      <c r="F1" s="35"/>
      <c r="G1" s="35"/>
      <c r="H1" s="35"/>
    </row>
    <row r="2" customFormat="false" ht="18" hidden="false" customHeight="true" outlineLevel="0" collapsed="false">
      <c r="A2" s="50" t="s">
        <v>170</v>
      </c>
      <c r="B2" s="50"/>
      <c r="C2" s="50"/>
      <c r="D2" s="50"/>
      <c r="E2" s="50"/>
      <c r="F2" s="50"/>
      <c r="G2" s="50"/>
      <c r="H2" s="50"/>
    </row>
    <row r="4" customFormat="false" ht="30" hidden="false" customHeight="true" outlineLevel="0" collapsed="false">
      <c r="A4" s="51" t="s">
        <v>171</v>
      </c>
      <c r="B4" s="51"/>
      <c r="C4" s="51"/>
      <c r="D4" s="51"/>
      <c r="E4" s="51"/>
      <c r="F4" s="51"/>
      <c r="G4" s="51"/>
      <c r="H4" s="51"/>
    </row>
    <row r="6" customFormat="false" ht="33.75" hidden="false" customHeight="true" outlineLevel="0" collapsed="false">
      <c r="A6" s="4" t="s">
        <v>172</v>
      </c>
      <c r="B6" s="4" t="s">
        <v>173</v>
      </c>
      <c r="C6" s="4" t="s">
        <v>174</v>
      </c>
      <c r="D6" s="4" t="s">
        <v>175</v>
      </c>
      <c r="E6" s="4" t="s">
        <v>176</v>
      </c>
      <c r="F6" s="4" t="s">
        <v>177</v>
      </c>
      <c r="G6" s="4" t="s">
        <v>178</v>
      </c>
      <c r="H6" s="4" t="s">
        <v>179</v>
      </c>
    </row>
    <row r="7" customFormat="false" ht="25.5" hidden="false" customHeight="true" outlineLevel="0" collapsed="false">
      <c r="A7" s="52" t="s">
        <v>180</v>
      </c>
      <c r="B7" s="47"/>
      <c r="C7" s="47"/>
      <c r="D7" s="47"/>
      <c r="E7" s="47"/>
      <c r="F7" s="40"/>
      <c r="G7" s="47"/>
      <c r="H7" s="47"/>
    </row>
    <row r="8" customFormat="false" ht="25.5" hidden="false" customHeight="true" outlineLevel="0" collapsed="false">
      <c r="A8" s="53" t="s">
        <v>181</v>
      </c>
      <c r="B8" s="47"/>
      <c r="C8" s="47"/>
      <c r="D8" s="47"/>
      <c r="E8" s="47"/>
      <c r="F8" s="40"/>
      <c r="G8" s="47"/>
      <c r="H8" s="47"/>
    </row>
    <row r="9" customFormat="false" ht="25.5" hidden="false" customHeight="true" outlineLevel="0" collapsed="false">
      <c r="A9" s="52" t="s">
        <v>182</v>
      </c>
      <c r="B9" s="47"/>
      <c r="C9" s="47"/>
      <c r="D9" s="47"/>
      <c r="E9" s="47"/>
      <c r="F9" s="40"/>
      <c r="G9" s="47"/>
      <c r="H9" s="47"/>
    </row>
    <row r="10" customFormat="false" ht="25.5" hidden="false" customHeight="true" outlineLevel="0" collapsed="false">
      <c r="A10" s="53" t="s">
        <v>183</v>
      </c>
      <c r="B10" s="47"/>
      <c r="C10" s="47"/>
      <c r="D10" s="47"/>
      <c r="E10" s="47"/>
      <c r="F10" s="40"/>
      <c r="G10" s="47"/>
      <c r="H10" s="47"/>
    </row>
    <row r="11" customFormat="false" ht="25.5" hidden="false" customHeight="true" outlineLevel="0" collapsed="false">
      <c r="A11" s="52" t="s">
        <v>184</v>
      </c>
      <c r="B11" s="47"/>
      <c r="C11" s="47"/>
      <c r="D11" s="47"/>
      <c r="E11" s="47"/>
      <c r="F11" s="40"/>
      <c r="G11" s="47"/>
      <c r="H11" s="47"/>
    </row>
    <row r="12" customFormat="false" ht="25.5" hidden="false" customHeight="true" outlineLevel="0" collapsed="false">
      <c r="A12" s="53" t="s">
        <v>185</v>
      </c>
      <c r="B12" s="47"/>
      <c r="C12" s="47"/>
      <c r="D12" s="47"/>
      <c r="E12" s="47"/>
      <c r="F12" s="40"/>
      <c r="G12" s="47"/>
      <c r="H12" s="47"/>
    </row>
    <row r="13" customFormat="false" ht="25.5" hidden="false" customHeight="true" outlineLevel="0" collapsed="false">
      <c r="A13" s="52" t="s">
        <v>186</v>
      </c>
      <c r="B13" s="47"/>
      <c r="C13" s="47"/>
      <c r="D13" s="47"/>
      <c r="E13" s="47"/>
      <c r="F13" s="40"/>
      <c r="G13" s="47"/>
      <c r="H13" s="47"/>
    </row>
    <row r="14" customFormat="false" ht="25.5" hidden="false" customHeight="true" outlineLevel="0" collapsed="false">
      <c r="A14" s="53" t="s">
        <v>187</v>
      </c>
      <c r="B14" s="47"/>
      <c r="C14" s="47"/>
      <c r="D14" s="47"/>
      <c r="E14" s="47"/>
      <c r="F14" s="40"/>
      <c r="G14" s="47"/>
      <c r="H14" s="47"/>
    </row>
    <row r="15" customFormat="false" ht="25.5" hidden="false" customHeight="true" outlineLevel="0" collapsed="false">
      <c r="A15" s="52" t="s">
        <v>188</v>
      </c>
      <c r="B15" s="47"/>
      <c r="C15" s="47"/>
      <c r="D15" s="47"/>
      <c r="E15" s="47"/>
      <c r="F15" s="40"/>
      <c r="G15" s="47"/>
      <c r="H15" s="47"/>
    </row>
    <row r="16" customFormat="false" ht="25.5" hidden="false" customHeight="true" outlineLevel="0" collapsed="false">
      <c r="A16" s="53" t="s">
        <v>189</v>
      </c>
      <c r="B16" s="47"/>
      <c r="C16" s="47"/>
      <c r="D16" s="47"/>
      <c r="E16" s="47"/>
      <c r="F16" s="40"/>
      <c r="G16" s="47"/>
      <c r="H16" s="47"/>
    </row>
    <row r="17" customFormat="false" ht="25.5" hidden="false" customHeight="true" outlineLevel="0" collapsed="false">
      <c r="A17" s="52" t="s">
        <v>190</v>
      </c>
      <c r="B17" s="47"/>
      <c r="C17" s="47"/>
      <c r="D17" s="47"/>
      <c r="E17" s="47"/>
      <c r="F17" s="40"/>
      <c r="G17" s="47"/>
      <c r="H17" s="47"/>
    </row>
    <row r="18" customFormat="false" ht="25.5" hidden="false" customHeight="true" outlineLevel="0" collapsed="false">
      <c r="A18" s="53" t="s">
        <v>191</v>
      </c>
      <c r="B18" s="47"/>
      <c r="C18" s="47"/>
      <c r="D18" s="47"/>
      <c r="E18" s="47"/>
      <c r="F18" s="40"/>
      <c r="G18" s="47"/>
      <c r="H18" s="47"/>
    </row>
    <row r="19" customFormat="false" ht="25.5" hidden="false" customHeight="true" outlineLevel="0" collapsed="false">
      <c r="A19" s="52" t="s">
        <v>192</v>
      </c>
      <c r="B19" s="47"/>
      <c r="C19" s="47"/>
      <c r="D19" s="47"/>
      <c r="E19" s="47"/>
      <c r="F19" s="40"/>
      <c r="G19" s="47"/>
      <c r="H19" s="47"/>
    </row>
    <row r="20" customFormat="false" ht="25.5" hidden="false" customHeight="true" outlineLevel="0" collapsed="false">
      <c r="A20" s="53" t="s">
        <v>193</v>
      </c>
      <c r="B20" s="47"/>
      <c r="C20" s="47"/>
      <c r="D20" s="47"/>
      <c r="E20" s="47"/>
      <c r="F20" s="40"/>
      <c r="G20" s="47"/>
      <c r="H20" s="47"/>
    </row>
    <row r="21" customFormat="false" ht="25.5" hidden="false" customHeight="true" outlineLevel="0" collapsed="false">
      <c r="A21" s="52" t="s">
        <v>194</v>
      </c>
      <c r="B21" s="47"/>
      <c r="C21" s="47"/>
      <c r="D21" s="47"/>
      <c r="E21" s="47"/>
      <c r="F21" s="40"/>
      <c r="G21" s="47"/>
      <c r="H21" s="47"/>
    </row>
    <row r="22" customFormat="false" ht="25.5" hidden="false" customHeight="true" outlineLevel="0" collapsed="false">
      <c r="A22" s="53" t="s">
        <v>195</v>
      </c>
      <c r="B22" s="47"/>
      <c r="C22" s="47"/>
      <c r="D22" s="47"/>
      <c r="E22" s="47"/>
      <c r="F22" s="40"/>
      <c r="G22" s="47"/>
      <c r="H22" s="47"/>
    </row>
    <row r="23" customFormat="false" ht="25.5" hidden="false" customHeight="true" outlineLevel="0" collapsed="false">
      <c r="A23" s="52" t="s">
        <v>196</v>
      </c>
      <c r="B23" s="47"/>
      <c r="C23" s="47"/>
      <c r="D23" s="47"/>
      <c r="E23" s="47"/>
      <c r="F23" s="40"/>
      <c r="G23" s="47"/>
      <c r="H23" s="47"/>
    </row>
    <row r="24" customFormat="false" ht="25.5" hidden="false" customHeight="true" outlineLevel="0" collapsed="false">
      <c r="A24" s="53" t="s">
        <v>197</v>
      </c>
      <c r="B24" s="47"/>
      <c r="C24" s="47"/>
      <c r="D24" s="47"/>
      <c r="E24" s="47"/>
      <c r="F24" s="40"/>
      <c r="G24" s="47"/>
      <c r="H24" s="47"/>
    </row>
    <row r="25" customFormat="false" ht="25.5" hidden="false" customHeight="true" outlineLevel="0" collapsed="false">
      <c r="A25" s="52" t="s">
        <v>198</v>
      </c>
      <c r="B25" s="47"/>
      <c r="C25" s="47"/>
      <c r="D25" s="47"/>
      <c r="E25" s="47"/>
      <c r="F25" s="40"/>
      <c r="G25" s="47"/>
      <c r="H25" s="47"/>
    </row>
    <row r="26" customFormat="false" ht="25.5" hidden="false" customHeight="true" outlineLevel="0" collapsed="false">
      <c r="A26" s="53" t="s">
        <v>199</v>
      </c>
      <c r="B26" s="47"/>
      <c r="C26" s="47"/>
      <c r="D26" s="47"/>
      <c r="E26" s="47"/>
      <c r="F26" s="40"/>
      <c r="G26" s="47"/>
      <c r="H26" s="47"/>
    </row>
    <row r="28" customFormat="false" ht="15" hidden="false" customHeight="false" outlineLevel="0" collapsed="false">
      <c r="A28" s="42" t="s">
        <v>200</v>
      </c>
      <c r="B28" s="41" t="str">
        <f aca="false">COUNTA(C7:C26)&amp;" 工程"</f>
        <v>0 工程</v>
      </c>
      <c r="C28" s="46" t="s">
        <v>201</v>
      </c>
      <c r="D28" s="41" t="str">
        <f aca="false">COUNTIF(H7:H26,"⚠*")&amp;" 件"</f>
        <v>0 件</v>
      </c>
      <c r="E28" s="54" t="s">
        <v>202</v>
      </c>
      <c r="F28" s="54"/>
      <c r="G28" s="54"/>
      <c r="H28" s="54"/>
    </row>
    <row r="30" customFormat="false" ht="14.15" hidden="false" customHeight="false" outlineLevel="0" collapsed="false">
      <c r="A30" s="55" t="s">
        <v>203</v>
      </c>
      <c r="B30" s="55"/>
      <c r="C30" s="55"/>
      <c r="D30" s="55"/>
      <c r="E30" s="55"/>
      <c r="F30" s="55"/>
      <c r="G30" s="55"/>
      <c r="H30" s="55"/>
    </row>
  </sheetData>
  <mergeCells count="5">
    <mergeCell ref="A1:H1"/>
    <mergeCell ref="A2:H2"/>
    <mergeCell ref="A4:H4"/>
    <mergeCell ref="E28:H28"/>
    <mergeCell ref="A30:H30"/>
  </mergeCells>
  <printOptions headings="false" gridLines="false" gridLinesSet="true" horizontalCentered="tru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08E"/>
    <pageSetUpPr fitToPage="true"/>
  </sheetPr>
  <dimension ref="A1:H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14"/>
    <col collapsed="false" customWidth="true" hidden="false" outlineLevel="0" max="3" min="3" style="0" width="30"/>
    <col collapsed="false" customWidth="true" hidden="false" outlineLevel="0" max="5" min="4" style="0" width="20"/>
    <col collapsed="false" customWidth="true" hidden="false" outlineLevel="0" max="6" min="6" style="0" width="14"/>
    <col collapsed="false" customWidth="true" hidden="false" outlineLevel="0" max="7" min="7" style="0" width="22"/>
    <col collapsed="false" customWidth="true" hidden="false" outlineLevel="0" max="8" min="8" style="0" width="30"/>
  </cols>
  <sheetData>
    <row r="1" customFormat="false" ht="30" hidden="false" customHeight="true" outlineLevel="0" collapsed="false">
      <c r="A1" s="35" t="s">
        <v>204</v>
      </c>
      <c r="B1" s="35"/>
      <c r="C1" s="35"/>
      <c r="D1" s="35"/>
      <c r="E1" s="35"/>
      <c r="F1" s="35"/>
      <c r="G1" s="35"/>
      <c r="H1" s="35"/>
    </row>
    <row r="2" customFormat="false" ht="18" hidden="false" customHeight="true" outlineLevel="0" collapsed="false">
      <c r="A2" s="2" t="s">
        <v>205</v>
      </c>
      <c r="B2" s="2"/>
      <c r="C2" s="2"/>
      <c r="D2" s="2"/>
      <c r="E2" s="2"/>
      <c r="F2" s="2"/>
      <c r="G2" s="2"/>
      <c r="H2" s="2"/>
    </row>
    <row r="4" customFormat="false" ht="30" hidden="false" customHeight="true" outlineLevel="0" collapsed="false">
      <c r="A4" s="51" t="s">
        <v>171</v>
      </c>
      <c r="B4" s="51"/>
      <c r="C4" s="51"/>
      <c r="D4" s="51"/>
      <c r="E4" s="51"/>
      <c r="F4" s="51"/>
      <c r="G4" s="51"/>
      <c r="H4" s="51"/>
    </row>
    <row r="6" customFormat="false" ht="33.75" hidden="false" customHeight="true" outlineLevel="0" collapsed="false">
      <c r="A6" s="4" t="s">
        <v>172</v>
      </c>
      <c r="B6" s="4" t="s">
        <v>173</v>
      </c>
      <c r="C6" s="4" t="s">
        <v>174</v>
      </c>
      <c r="D6" s="4" t="s">
        <v>175</v>
      </c>
      <c r="E6" s="4" t="s">
        <v>176</v>
      </c>
      <c r="F6" s="4" t="s">
        <v>177</v>
      </c>
      <c r="G6" s="4" t="s">
        <v>178</v>
      </c>
      <c r="H6" s="4" t="s">
        <v>179</v>
      </c>
    </row>
    <row r="7" customFormat="false" ht="25.5" hidden="false" customHeight="true" outlineLevel="0" collapsed="false">
      <c r="A7" s="52" t="s">
        <v>180</v>
      </c>
      <c r="B7" s="47" t="s">
        <v>129</v>
      </c>
      <c r="C7" s="47" t="s">
        <v>130</v>
      </c>
      <c r="D7" s="37" t="s">
        <v>164</v>
      </c>
      <c r="E7" s="47" t="s">
        <v>135</v>
      </c>
      <c r="F7" s="40" t="s">
        <v>164</v>
      </c>
      <c r="G7" s="47" t="s">
        <v>133</v>
      </c>
      <c r="H7" s="6"/>
    </row>
    <row r="8" customFormat="false" ht="25.5" hidden="false" customHeight="true" outlineLevel="0" collapsed="false">
      <c r="A8" s="53" t="s">
        <v>181</v>
      </c>
      <c r="B8" s="47" t="s">
        <v>133</v>
      </c>
      <c r="C8" s="47" t="s">
        <v>134</v>
      </c>
      <c r="D8" s="47" t="s">
        <v>135</v>
      </c>
      <c r="E8" s="47" t="s">
        <v>206</v>
      </c>
      <c r="F8" s="40" t="s">
        <v>164</v>
      </c>
      <c r="G8" s="47" t="s">
        <v>133</v>
      </c>
      <c r="H8" s="11"/>
    </row>
    <row r="9" customFormat="false" ht="25.5" hidden="false" customHeight="true" outlineLevel="0" collapsed="false">
      <c r="A9" s="52" t="s">
        <v>182</v>
      </c>
      <c r="B9" s="47" t="s">
        <v>133</v>
      </c>
      <c r="C9" s="47" t="s">
        <v>137</v>
      </c>
      <c r="D9" s="47" t="s">
        <v>206</v>
      </c>
      <c r="E9" s="47" t="s">
        <v>138</v>
      </c>
      <c r="F9" s="40" t="s">
        <v>164</v>
      </c>
      <c r="G9" s="47" t="s">
        <v>140</v>
      </c>
      <c r="H9" s="49" t="s">
        <v>207</v>
      </c>
    </row>
    <row r="10" customFormat="false" ht="25.5" hidden="false" customHeight="true" outlineLevel="0" collapsed="false">
      <c r="A10" s="53" t="s">
        <v>183</v>
      </c>
      <c r="B10" s="47" t="s">
        <v>140</v>
      </c>
      <c r="C10" s="47" t="s">
        <v>141</v>
      </c>
      <c r="D10" s="47" t="s">
        <v>138</v>
      </c>
      <c r="E10" s="47" t="s">
        <v>208</v>
      </c>
      <c r="F10" s="40" t="s">
        <v>164</v>
      </c>
      <c r="G10" s="47" t="s">
        <v>140</v>
      </c>
      <c r="H10" s="49" t="s">
        <v>209</v>
      </c>
    </row>
    <row r="11" customFormat="false" ht="25.5" hidden="false" customHeight="true" outlineLevel="0" collapsed="false">
      <c r="A11" s="52" t="s">
        <v>184</v>
      </c>
      <c r="B11" s="47" t="s">
        <v>140</v>
      </c>
      <c r="C11" s="47" t="s">
        <v>144</v>
      </c>
      <c r="D11" s="47" t="s">
        <v>208</v>
      </c>
      <c r="E11" s="47" t="s">
        <v>210</v>
      </c>
      <c r="F11" s="40" t="s">
        <v>164</v>
      </c>
      <c r="G11" s="47" t="s">
        <v>147</v>
      </c>
      <c r="H11" s="49" t="s">
        <v>146</v>
      </c>
    </row>
    <row r="12" customFormat="false" ht="25.5" hidden="false" customHeight="true" outlineLevel="0" collapsed="false">
      <c r="A12" s="53" t="s">
        <v>185</v>
      </c>
      <c r="B12" s="47" t="s">
        <v>147</v>
      </c>
      <c r="C12" s="37" t="s">
        <v>148</v>
      </c>
      <c r="D12" s="47" t="s">
        <v>210</v>
      </c>
      <c r="E12" s="47" t="s">
        <v>211</v>
      </c>
      <c r="F12" s="40" t="s">
        <v>164</v>
      </c>
      <c r="G12" s="47" t="s">
        <v>147</v>
      </c>
      <c r="H12" s="49" t="s">
        <v>212</v>
      </c>
    </row>
    <row r="13" customFormat="false" ht="25.5" hidden="false" customHeight="true" outlineLevel="0" collapsed="false">
      <c r="A13" s="52" t="s">
        <v>186</v>
      </c>
      <c r="B13" s="47" t="s">
        <v>147</v>
      </c>
      <c r="C13" s="47" t="s">
        <v>151</v>
      </c>
      <c r="D13" s="47" t="s">
        <v>211</v>
      </c>
      <c r="E13" s="47" t="s">
        <v>213</v>
      </c>
      <c r="F13" s="56" t="s">
        <v>214</v>
      </c>
      <c r="G13" s="47" t="s">
        <v>215</v>
      </c>
      <c r="H13" s="6" t="s">
        <v>216</v>
      </c>
    </row>
    <row r="14" customFormat="false" ht="25.5" hidden="false" customHeight="true" outlineLevel="0" collapsed="false">
      <c r="A14" s="53" t="s">
        <v>187</v>
      </c>
      <c r="B14" s="47" t="s">
        <v>154</v>
      </c>
      <c r="C14" s="47" t="s">
        <v>155</v>
      </c>
      <c r="D14" s="47" t="s">
        <v>217</v>
      </c>
      <c r="E14" s="47" t="s">
        <v>218</v>
      </c>
      <c r="F14" s="40" t="s">
        <v>164</v>
      </c>
      <c r="G14" s="47" t="s">
        <v>147</v>
      </c>
      <c r="H14" s="11" t="s">
        <v>219</v>
      </c>
    </row>
    <row r="15" customFormat="false" ht="25.5" hidden="false" customHeight="true" outlineLevel="0" collapsed="false">
      <c r="A15" s="52" t="s">
        <v>188</v>
      </c>
      <c r="B15" s="47" t="s">
        <v>147</v>
      </c>
      <c r="C15" s="47" t="s">
        <v>158</v>
      </c>
      <c r="D15" s="47" t="s">
        <v>220</v>
      </c>
      <c r="E15" s="47" t="s">
        <v>221</v>
      </c>
      <c r="F15" s="56" t="s">
        <v>222</v>
      </c>
      <c r="G15" s="47" t="s">
        <v>161</v>
      </c>
      <c r="H15" s="6" t="s">
        <v>160</v>
      </c>
    </row>
    <row r="16" customFormat="false" ht="25.5" hidden="false" customHeight="true" outlineLevel="0" collapsed="false">
      <c r="A16" s="53" t="s">
        <v>189</v>
      </c>
      <c r="B16" s="47" t="s">
        <v>161</v>
      </c>
      <c r="C16" s="47" t="s">
        <v>162</v>
      </c>
      <c r="D16" s="47" t="s">
        <v>223</v>
      </c>
      <c r="E16" s="47" t="s">
        <v>224</v>
      </c>
      <c r="F16" s="40" t="s">
        <v>164</v>
      </c>
      <c r="G16" s="47" t="s">
        <v>140</v>
      </c>
      <c r="H16" s="11"/>
    </row>
    <row r="17" customFormat="false" ht="25.5" hidden="false" customHeight="true" outlineLevel="0" collapsed="false">
      <c r="A17" s="52" t="s">
        <v>190</v>
      </c>
      <c r="B17" s="47" t="s">
        <v>140</v>
      </c>
      <c r="C17" s="47" t="s">
        <v>165</v>
      </c>
      <c r="D17" s="47" t="s">
        <v>225</v>
      </c>
      <c r="E17" s="47" t="s">
        <v>226</v>
      </c>
      <c r="F17" s="40" t="s">
        <v>164</v>
      </c>
      <c r="G17" s="47" t="s">
        <v>129</v>
      </c>
      <c r="H17" s="6" t="s">
        <v>227</v>
      </c>
    </row>
    <row r="18" customFormat="false" ht="25.5" hidden="false" customHeight="true" outlineLevel="0" collapsed="false">
      <c r="A18" s="53" t="s">
        <v>191</v>
      </c>
      <c r="B18" s="47" t="s">
        <v>129</v>
      </c>
      <c r="C18" s="47" t="s">
        <v>167</v>
      </c>
      <c r="D18" s="47" t="s">
        <v>224</v>
      </c>
      <c r="E18" s="37" t="s">
        <v>164</v>
      </c>
      <c r="F18" s="40" t="s">
        <v>164</v>
      </c>
      <c r="G18" s="47" t="s">
        <v>228</v>
      </c>
      <c r="H18" s="11"/>
    </row>
    <row r="20" customFormat="false" ht="15" hidden="false" customHeight="false" outlineLevel="0" collapsed="false">
      <c r="A20" s="42" t="s">
        <v>200</v>
      </c>
      <c r="B20" s="41" t="str">
        <f aca="false">COUNTA(C7:C18)&amp;" 工程"</f>
        <v>12 工程</v>
      </c>
      <c r="C20" s="46" t="s">
        <v>201</v>
      </c>
      <c r="D20" s="41" t="str">
        <f aca="false">COUNTIF(H7:H18,"⚠*")&amp;" 件"</f>
        <v>4 件</v>
      </c>
      <c r="E20" s="54" t="s">
        <v>202</v>
      </c>
      <c r="F20" s="54"/>
      <c r="G20" s="54"/>
      <c r="H20" s="54"/>
    </row>
    <row r="22" customFormat="false" ht="14.15" hidden="false" customHeight="false" outlineLevel="0" collapsed="false">
      <c r="A22" s="55" t="s">
        <v>203</v>
      </c>
      <c r="B22" s="55"/>
      <c r="C22" s="55"/>
      <c r="D22" s="55"/>
      <c r="E22" s="55"/>
      <c r="F22" s="55"/>
      <c r="G22" s="55"/>
      <c r="H22" s="55"/>
    </row>
  </sheetData>
  <mergeCells count="5">
    <mergeCell ref="A1:H1"/>
    <mergeCell ref="A2:H2"/>
    <mergeCell ref="A4:H4"/>
    <mergeCell ref="E20:H20"/>
    <mergeCell ref="A22:H22"/>
  </mergeCells>
  <printOptions headings="false" gridLines="false" gridLinesSet="true" horizontalCentered="tru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AD47"/>
    <pageSetUpPr fitToPage="true"/>
  </sheetPr>
  <dimension ref="A1:H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6"/>
    <col collapsed="false" customWidth="true" hidden="false" outlineLevel="0" max="8" min="3" style="0" width="20"/>
  </cols>
  <sheetData>
    <row r="1" customFormat="false" ht="30" hidden="false" customHeight="true" outlineLevel="0" collapsed="false">
      <c r="A1" s="35" t="s">
        <v>229</v>
      </c>
      <c r="B1" s="35"/>
      <c r="C1" s="35"/>
      <c r="D1" s="35"/>
      <c r="E1" s="35"/>
      <c r="F1" s="35"/>
      <c r="G1" s="35"/>
      <c r="H1" s="35"/>
    </row>
    <row r="2" customFormat="false" ht="18" hidden="false" customHeight="true" outlineLevel="0" collapsed="false">
      <c r="A2" s="2" t="s">
        <v>230</v>
      </c>
      <c r="B2" s="2"/>
      <c r="C2" s="2"/>
      <c r="D2" s="2"/>
      <c r="E2" s="2"/>
      <c r="F2" s="2"/>
      <c r="G2" s="2"/>
      <c r="H2" s="2"/>
    </row>
    <row r="4" customFormat="false" ht="25.5" hidden="false" customHeight="true" outlineLevel="0" collapsed="false">
      <c r="A4" s="57"/>
      <c r="B4" s="58" t="s">
        <v>172</v>
      </c>
      <c r="C4" s="59" t="s">
        <v>231</v>
      </c>
      <c r="D4" s="59"/>
      <c r="E4" s="59"/>
      <c r="F4" s="59"/>
      <c r="G4" s="59"/>
      <c r="H4" s="59"/>
    </row>
    <row r="5" customFormat="false" ht="36" hidden="false" customHeight="true" outlineLevel="0" collapsed="false">
      <c r="A5" s="60" t="s">
        <v>232</v>
      </c>
      <c r="B5" s="61" t="s">
        <v>180</v>
      </c>
      <c r="C5" s="22"/>
      <c r="D5" s="23"/>
      <c r="E5" s="22"/>
      <c r="F5" s="23"/>
      <c r="G5" s="22"/>
      <c r="H5" s="23"/>
    </row>
    <row r="6" customFormat="false" ht="36" hidden="false" customHeight="true" outlineLevel="0" collapsed="false">
      <c r="A6" s="60"/>
      <c r="B6" s="61" t="s">
        <v>181</v>
      </c>
      <c r="C6" s="22"/>
      <c r="D6" s="23"/>
      <c r="E6" s="22"/>
      <c r="F6" s="23"/>
      <c r="G6" s="22"/>
      <c r="H6" s="23"/>
    </row>
    <row r="7" customFormat="false" ht="36" hidden="false" customHeight="true" outlineLevel="0" collapsed="false">
      <c r="A7" s="60"/>
      <c r="B7" s="61" t="s">
        <v>182</v>
      </c>
      <c r="C7" s="22"/>
      <c r="D7" s="23"/>
      <c r="E7" s="22"/>
      <c r="F7" s="23"/>
      <c r="G7" s="22"/>
      <c r="H7" s="23"/>
    </row>
    <row r="8" customFormat="false" ht="36" hidden="false" customHeight="true" outlineLevel="0" collapsed="false">
      <c r="A8" s="60"/>
      <c r="B8" s="61" t="s">
        <v>183</v>
      </c>
      <c r="C8" s="22"/>
      <c r="D8" s="23"/>
      <c r="E8" s="22"/>
      <c r="F8" s="23"/>
      <c r="G8" s="22"/>
      <c r="H8" s="23"/>
    </row>
    <row r="9" customFormat="false" ht="36" hidden="false" customHeight="true" outlineLevel="0" collapsed="false">
      <c r="A9" s="60"/>
      <c r="B9" s="61" t="s">
        <v>184</v>
      </c>
      <c r="C9" s="22"/>
      <c r="D9" s="23"/>
      <c r="E9" s="22"/>
      <c r="F9" s="23"/>
      <c r="G9" s="22"/>
      <c r="H9" s="23"/>
    </row>
    <row r="10" customFormat="false" ht="36" hidden="false" customHeight="true" outlineLevel="0" collapsed="false">
      <c r="A10" s="60"/>
      <c r="B10" s="61" t="s">
        <v>185</v>
      </c>
      <c r="C10" s="22"/>
      <c r="D10" s="23"/>
      <c r="E10" s="22"/>
      <c r="F10" s="23"/>
      <c r="G10" s="22"/>
      <c r="H10" s="23"/>
    </row>
    <row r="11" customFormat="false" ht="36" hidden="false" customHeight="true" outlineLevel="0" collapsed="false">
      <c r="A11" s="60"/>
      <c r="B11" s="61" t="s">
        <v>186</v>
      </c>
      <c r="C11" s="22"/>
      <c r="D11" s="23"/>
      <c r="E11" s="22"/>
      <c r="F11" s="23"/>
      <c r="G11" s="22"/>
      <c r="H11" s="23"/>
    </row>
    <row r="12" customFormat="false" ht="36" hidden="false" customHeight="true" outlineLevel="0" collapsed="false">
      <c r="A12" s="60"/>
      <c r="B12" s="61" t="s">
        <v>187</v>
      </c>
      <c r="C12" s="22"/>
      <c r="D12" s="23"/>
      <c r="E12" s="22"/>
      <c r="F12" s="23"/>
      <c r="G12" s="22"/>
      <c r="H12" s="23"/>
    </row>
    <row r="13" customFormat="false" ht="36" hidden="false" customHeight="true" outlineLevel="0" collapsed="false">
      <c r="A13" s="60"/>
      <c r="B13" s="61" t="s">
        <v>188</v>
      </c>
      <c r="C13" s="22"/>
      <c r="D13" s="23"/>
      <c r="E13" s="22"/>
      <c r="F13" s="23"/>
      <c r="G13" s="22"/>
      <c r="H13" s="23"/>
    </row>
    <row r="14" customFormat="false" ht="36" hidden="false" customHeight="true" outlineLevel="0" collapsed="false">
      <c r="A14" s="60"/>
      <c r="B14" s="61" t="s">
        <v>189</v>
      </c>
      <c r="C14" s="22"/>
      <c r="D14" s="23"/>
      <c r="E14" s="22"/>
      <c r="F14" s="23"/>
      <c r="G14" s="22"/>
      <c r="H14" s="23"/>
    </row>
    <row r="15" customFormat="false" ht="36" hidden="false" customHeight="true" outlineLevel="0" collapsed="false">
      <c r="A15" s="60"/>
      <c r="B15" s="61" t="s">
        <v>190</v>
      </c>
      <c r="C15" s="22"/>
      <c r="D15" s="23"/>
      <c r="E15" s="22"/>
      <c r="F15" s="23"/>
      <c r="G15" s="22"/>
      <c r="H15" s="23"/>
    </row>
    <row r="16" customFormat="false" ht="36" hidden="false" customHeight="true" outlineLevel="0" collapsed="false">
      <c r="A16" s="60"/>
      <c r="B16" s="61" t="s">
        <v>191</v>
      </c>
      <c r="C16" s="22"/>
      <c r="D16" s="23"/>
      <c r="E16" s="22"/>
      <c r="F16" s="23"/>
      <c r="G16" s="22"/>
      <c r="H16" s="23"/>
    </row>
    <row r="17" customFormat="false" ht="36" hidden="false" customHeight="true" outlineLevel="0" collapsed="false">
      <c r="A17" s="60"/>
      <c r="B17" s="61" t="s">
        <v>192</v>
      </c>
      <c r="C17" s="22"/>
      <c r="D17" s="23"/>
      <c r="E17" s="22"/>
      <c r="F17" s="23"/>
      <c r="G17" s="22"/>
      <c r="H17" s="23"/>
    </row>
    <row r="18" customFormat="false" ht="36" hidden="false" customHeight="true" outlineLevel="0" collapsed="false">
      <c r="A18" s="60"/>
      <c r="B18" s="61" t="s">
        <v>193</v>
      </c>
      <c r="C18" s="22"/>
      <c r="D18" s="23"/>
      <c r="E18" s="22"/>
      <c r="F18" s="23"/>
      <c r="G18" s="22"/>
      <c r="H18" s="23"/>
    </row>
    <row r="19" customFormat="false" ht="36" hidden="false" customHeight="true" outlineLevel="0" collapsed="false">
      <c r="A19" s="60"/>
      <c r="B19" s="61" t="s">
        <v>194</v>
      </c>
      <c r="C19" s="22"/>
      <c r="D19" s="23"/>
      <c r="E19" s="22"/>
      <c r="F19" s="23"/>
      <c r="G19" s="22"/>
      <c r="H19" s="23"/>
    </row>
    <row r="21" customFormat="false" ht="24" hidden="false" customHeight="true" outlineLevel="0" collapsed="false">
      <c r="B21" s="62" t="s">
        <v>233</v>
      </c>
      <c r="C21" s="63" t="s">
        <v>234</v>
      </c>
      <c r="D21" s="64" t="s">
        <v>235</v>
      </c>
      <c r="E21" s="65" t="s">
        <v>236</v>
      </c>
      <c r="F21" s="66" t="s">
        <v>237</v>
      </c>
    </row>
    <row r="23" customFormat="false" ht="15" hidden="false" customHeight="false" outlineLevel="0" collapsed="false">
      <c r="A23" s="67" t="s">
        <v>238</v>
      </c>
      <c r="B23" s="67"/>
      <c r="C23" s="67"/>
      <c r="D23" s="67"/>
      <c r="E23" s="67"/>
      <c r="F23" s="67"/>
      <c r="G23" s="67"/>
      <c r="H23" s="67"/>
    </row>
    <row r="24" customFormat="false" ht="21.75" hidden="false" customHeight="true" outlineLevel="0" collapsed="false">
      <c r="A24" s="68" t="s">
        <v>69</v>
      </c>
      <c r="B24" s="37"/>
      <c r="C24" s="37"/>
      <c r="D24" s="37"/>
      <c r="E24" s="37"/>
      <c r="F24" s="37"/>
      <c r="G24" s="37"/>
      <c r="H24" s="37"/>
    </row>
    <row r="25" customFormat="false" ht="21.75" hidden="false" customHeight="true" outlineLevel="0" collapsed="false">
      <c r="A25" s="68" t="s">
        <v>69</v>
      </c>
      <c r="B25" s="37"/>
      <c r="C25" s="37"/>
      <c r="D25" s="37"/>
      <c r="E25" s="37"/>
      <c r="F25" s="37"/>
      <c r="G25" s="37"/>
      <c r="H25" s="37"/>
    </row>
    <row r="26" customFormat="false" ht="21.75" hidden="false" customHeight="true" outlineLevel="0" collapsed="false">
      <c r="A26" s="68" t="s">
        <v>69</v>
      </c>
      <c r="B26" s="37"/>
      <c r="C26" s="37"/>
      <c r="D26" s="37"/>
      <c r="E26" s="37"/>
      <c r="F26" s="37"/>
      <c r="G26" s="37"/>
      <c r="H26" s="37"/>
    </row>
    <row r="27" customFormat="false" ht="21.75" hidden="false" customHeight="true" outlineLevel="0" collapsed="false">
      <c r="A27" s="68" t="s">
        <v>69</v>
      </c>
      <c r="B27" s="37"/>
      <c r="C27" s="37"/>
      <c r="D27" s="37"/>
      <c r="E27" s="37"/>
      <c r="F27" s="37"/>
      <c r="G27" s="37"/>
      <c r="H27" s="37"/>
    </row>
    <row r="29" customFormat="false" ht="27.75" hidden="false" customHeight="true" outlineLevel="0" collapsed="false">
      <c r="A29" s="69" t="s">
        <v>239</v>
      </c>
      <c r="B29" s="69"/>
      <c r="C29" s="69"/>
      <c r="D29" s="69"/>
      <c r="E29" s="69"/>
      <c r="F29" s="69"/>
      <c r="G29" s="69"/>
      <c r="H29" s="69"/>
    </row>
  </sheetData>
  <mergeCells count="9">
    <mergeCell ref="A1:H1"/>
    <mergeCell ref="A2:H2"/>
    <mergeCell ref="A5:A19"/>
    <mergeCell ref="A23:H23"/>
    <mergeCell ref="B24:H24"/>
    <mergeCell ref="B25:H25"/>
    <mergeCell ref="B26:H26"/>
    <mergeCell ref="B27:H27"/>
    <mergeCell ref="A29:H29"/>
  </mergeCells>
  <printOptions headings="false" gridLines="false" gridLinesSet="true" horizontalCentered="true" verticalCentered="false"/>
  <pageMargins left="0.3" right="0.3" top="0.4" bottom="0.4"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08E"/>
    <pageSetUpPr fitToPage="true"/>
  </sheetPr>
  <dimension ref="A1:H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6"/>
    <col collapsed="false" customWidth="true" hidden="false" outlineLevel="0" max="8" min="3" style="0" width="20"/>
  </cols>
  <sheetData>
    <row r="1" customFormat="false" ht="30" hidden="false" customHeight="true" outlineLevel="0" collapsed="false">
      <c r="A1" s="35" t="s">
        <v>240</v>
      </c>
      <c r="B1" s="35"/>
      <c r="C1" s="35"/>
      <c r="D1" s="35"/>
      <c r="E1" s="35"/>
      <c r="F1" s="35"/>
      <c r="G1" s="35"/>
      <c r="H1" s="35"/>
    </row>
    <row r="2" customFormat="false" ht="18" hidden="false" customHeight="true" outlineLevel="0" collapsed="false">
      <c r="A2" s="2" t="s">
        <v>241</v>
      </c>
      <c r="B2" s="2"/>
      <c r="C2" s="2"/>
      <c r="D2" s="2"/>
      <c r="E2" s="2"/>
      <c r="F2" s="2"/>
      <c r="G2" s="2"/>
      <c r="H2" s="2"/>
    </row>
    <row r="4" customFormat="false" ht="25.5" hidden="false" customHeight="true" outlineLevel="0" collapsed="false">
      <c r="A4" s="57"/>
      <c r="B4" s="58" t="s">
        <v>172</v>
      </c>
      <c r="C4" s="70" t="s">
        <v>129</v>
      </c>
      <c r="D4" s="70" t="s">
        <v>133</v>
      </c>
      <c r="E4" s="70" t="s">
        <v>140</v>
      </c>
      <c r="F4" s="70" t="s">
        <v>147</v>
      </c>
      <c r="G4" s="70" t="s">
        <v>154</v>
      </c>
      <c r="H4" s="70" t="s">
        <v>161</v>
      </c>
    </row>
    <row r="5" customFormat="false" ht="36" hidden="false" customHeight="true" outlineLevel="0" collapsed="false">
      <c r="A5" s="60" t="s">
        <v>232</v>
      </c>
      <c r="B5" s="61" t="s">
        <v>180</v>
      </c>
      <c r="C5" s="71" t="s">
        <v>242</v>
      </c>
      <c r="D5" s="23"/>
      <c r="E5" s="22"/>
      <c r="F5" s="23"/>
      <c r="G5" s="22"/>
      <c r="H5" s="23"/>
    </row>
    <row r="6" customFormat="false" ht="36" hidden="false" customHeight="true" outlineLevel="0" collapsed="false">
      <c r="A6" s="60"/>
      <c r="B6" s="61" t="s">
        <v>181</v>
      </c>
      <c r="C6" s="22"/>
      <c r="D6" s="71" t="s">
        <v>243</v>
      </c>
      <c r="E6" s="22"/>
      <c r="F6" s="23"/>
      <c r="G6" s="22"/>
      <c r="H6" s="23"/>
    </row>
    <row r="7" customFormat="false" ht="36" hidden="false" customHeight="true" outlineLevel="0" collapsed="false">
      <c r="A7" s="60"/>
      <c r="B7" s="61" t="s">
        <v>182</v>
      </c>
      <c r="C7" s="22"/>
      <c r="D7" s="72" t="s">
        <v>137</v>
      </c>
      <c r="E7" s="22"/>
      <c r="F7" s="23"/>
      <c r="G7" s="22"/>
      <c r="H7" s="23"/>
    </row>
    <row r="8" customFormat="false" ht="36" hidden="false" customHeight="true" outlineLevel="0" collapsed="false">
      <c r="A8" s="60"/>
      <c r="B8" s="61" t="s">
        <v>183</v>
      </c>
      <c r="C8" s="22"/>
      <c r="D8" s="23"/>
      <c r="E8" s="72" t="s">
        <v>244</v>
      </c>
      <c r="F8" s="23"/>
      <c r="G8" s="22"/>
      <c r="H8" s="23"/>
    </row>
    <row r="9" customFormat="false" ht="36" hidden="false" customHeight="true" outlineLevel="0" collapsed="false">
      <c r="A9" s="60"/>
      <c r="B9" s="61" t="s">
        <v>184</v>
      </c>
      <c r="C9" s="22"/>
      <c r="D9" s="23"/>
      <c r="E9" s="72" t="s">
        <v>245</v>
      </c>
      <c r="F9" s="23"/>
      <c r="G9" s="22"/>
      <c r="H9" s="23"/>
    </row>
    <row r="10" customFormat="false" ht="36" hidden="false" customHeight="true" outlineLevel="0" collapsed="false">
      <c r="A10" s="60"/>
      <c r="B10" s="61" t="s">
        <v>185</v>
      </c>
      <c r="C10" s="22"/>
      <c r="D10" s="23"/>
      <c r="E10" s="22"/>
      <c r="F10" s="73" t="s">
        <v>246</v>
      </c>
      <c r="G10" s="22"/>
      <c r="H10" s="23"/>
    </row>
    <row r="11" customFormat="false" ht="36" hidden="false" customHeight="true" outlineLevel="0" collapsed="false">
      <c r="A11" s="60"/>
      <c r="B11" s="61" t="s">
        <v>186</v>
      </c>
      <c r="C11" s="22"/>
      <c r="D11" s="23"/>
      <c r="E11" s="22"/>
      <c r="F11" s="74" t="s">
        <v>247</v>
      </c>
      <c r="G11" s="22"/>
      <c r="H11" s="23"/>
    </row>
    <row r="12" customFormat="false" ht="36" hidden="false" customHeight="true" outlineLevel="0" collapsed="false">
      <c r="A12" s="60"/>
      <c r="B12" s="61" t="s">
        <v>187</v>
      </c>
      <c r="C12" s="22"/>
      <c r="D12" s="23"/>
      <c r="E12" s="22"/>
      <c r="F12" s="23"/>
      <c r="G12" s="71" t="s">
        <v>248</v>
      </c>
      <c r="H12" s="23"/>
    </row>
    <row r="13" customFormat="false" ht="36" hidden="false" customHeight="true" outlineLevel="0" collapsed="false">
      <c r="A13" s="60"/>
      <c r="B13" s="61" t="s">
        <v>188</v>
      </c>
      <c r="C13" s="22"/>
      <c r="D13" s="23"/>
      <c r="E13" s="22"/>
      <c r="F13" s="71" t="s">
        <v>158</v>
      </c>
      <c r="G13" s="22"/>
      <c r="H13" s="23"/>
    </row>
    <row r="14" customFormat="false" ht="36" hidden="false" customHeight="true" outlineLevel="0" collapsed="false">
      <c r="A14" s="60"/>
      <c r="B14" s="61" t="s">
        <v>189</v>
      </c>
      <c r="C14" s="22"/>
      <c r="D14" s="23"/>
      <c r="E14" s="22"/>
      <c r="F14" s="23"/>
      <c r="G14" s="22"/>
      <c r="H14" s="71" t="s">
        <v>162</v>
      </c>
    </row>
    <row r="15" customFormat="false" ht="36" hidden="false" customHeight="true" outlineLevel="0" collapsed="false">
      <c r="A15" s="60"/>
      <c r="B15" s="61" t="s">
        <v>190</v>
      </c>
      <c r="C15" s="22"/>
      <c r="D15" s="23"/>
      <c r="E15" s="71" t="s">
        <v>165</v>
      </c>
      <c r="F15" s="23"/>
      <c r="G15" s="22"/>
      <c r="H15" s="23"/>
    </row>
    <row r="16" customFormat="false" ht="36" hidden="false" customHeight="true" outlineLevel="0" collapsed="false">
      <c r="A16" s="60"/>
      <c r="B16" s="61" t="s">
        <v>191</v>
      </c>
      <c r="C16" s="71" t="s">
        <v>167</v>
      </c>
      <c r="D16" s="23"/>
      <c r="E16" s="22"/>
      <c r="F16" s="23"/>
      <c r="G16" s="22"/>
      <c r="H16" s="23"/>
    </row>
    <row r="18" customFormat="false" ht="24" hidden="false" customHeight="true" outlineLevel="0" collapsed="false">
      <c r="B18" s="62" t="s">
        <v>233</v>
      </c>
      <c r="C18" s="63" t="s">
        <v>234</v>
      </c>
      <c r="D18" s="64" t="s">
        <v>235</v>
      </c>
      <c r="E18" s="65" t="s">
        <v>236</v>
      </c>
      <c r="F18" s="66" t="s">
        <v>237</v>
      </c>
    </row>
    <row r="20" customFormat="false" ht="15" hidden="false" customHeight="false" outlineLevel="0" collapsed="false">
      <c r="A20" s="67" t="s">
        <v>249</v>
      </c>
      <c r="B20" s="67"/>
      <c r="C20" s="67"/>
      <c r="D20" s="67"/>
      <c r="E20" s="67"/>
      <c r="F20" s="67"/>
      <c r="G20" s="67"/>
      <c r="H20" s="67"/>
    </row>
    <row r="21" customFormat="false" ht="24" hidden="false" customHeight="true" outlineLevel="0" collapsed="false">
      <c r="A21" s="68" t="s">
        <v>69</v>
      </c>
      <c r="B21" s="27" t="s">
        <v>250</v>
      </c>
      <c r="C21" s="27"/>
      <c r="D21" s="27"/>
      <c r="E21" s="27"/>
      <c r="F21" s="27"/>
      <c r="G21" s="27"/>
      <c r="H21" s="27"/>
    </row>
    <row r="22" customFormat="false" ht="24" hidden="false" customHeight="true" outlineLevel="0" collapsed="false">
      <c r="A22" s="68" t="s">
        <v>69</v>
      </c>
      <c r="B22" s="27" t="s">
        <v>251</v>
      </c>
      <c r="C22" s="27"/>
      <c r="D22" s="27"/>
      <c r="E22" s="27"/>
      <c r="F22" s="27"/>
      <c r="G22" s="27"/>
      <c r="H22" s="27"/>
    </row>
    <row r="23" customFormat="false" ht="24" hidden="false" customHeight="true" outlineLevel="0" collapsed="false">
      <c r="A23" s="68" t="s">
        <v>69</v>
      </c>
      <c r="B23" s="27" t="s">
        <v>252</v>
      </c>
      <c r="C23" s="27"/>
      <c r="D23" s="27"/>
      <c r="E23" s="27"/>
      <c r="F23" s="27"/>
      <c r="G23" s="27"/>
      <c r="H23" s="27"/>
    </row>
    <row r="25" customFormat="false" ht="27.75" hidden="false" customHeight="true" outlineLevel="0" collapsed="false">
      <c r="A25" s="69" t="s">
        <v>239</v>
      </c>
      <c r="B25" s="69"/>
      <c r="C25" s="69"/>
      <c r="D25" s="69"/>
      <c r="E25" s="69"/>
      <c r="F25" s="69"/>
      <c r="G25" s="69"/>
      <c r="H25" s="69"/>
    </row>
  </sheetData>
  <mergeCells count="8">
    <mergeCell ref="A1:H1"/>
    <mergeCell ref="A2:H2"/>
    <mergeCell ref="A5:A16"/>
    <mergeCell ref="A20:H20"/>
    <mergeCell ref="B21:H21"/>
    <mergeCell ref="B22:H22"/>
    <mergeCell ref="B23:H23"/>
    <mergeCell ref="A25:H25"/>
  </mergeCells>
  <printOptions headings="false" gridLines="false" gridLinesSet="true" horizontalCentered="true" verticalCentered="false"/>
  <pageMargins left="0.3" right="0.3" top="0.4" bottom="0.4"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AD47"/>
    <pageSetUpPr fitToPage="true"/>
  </sheetPr>
  <dimension ref="A1:E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20"/>
    <col collapsed="false" customWidth="true" hidden="false" outlineLevel="0" max="3" min="3" style="0" width="52"/>
    <col collapsed="false" customWidth="true" hidden="false" outlineLevel="0" max="4" min="4" style="0" width="10"/>
    <col collapsed="false" customWidth="true" hidden="false" outlineLevel="0" max="5" min="5" style="0" width="38"/>
  </cols>
  <sheetData>
    <row r="1" customFormat="false" ht="30" hidden="false" customHeight="true" outlineLevel="0" collapsed="false">
      <c r="A1" s="35" t="s">
        <v>253</v>
      </c>
      <c r="B1" s="35"/>
      <c r="C1" s="35"/>
      <c r="D1" s="35"/>
      <c r="E1" s="35"/>
    </row>
    <row r="2" customFormat="false" ht="18" hidden="false" customHeight="true" outlineLevel="0" collapsed="false">
      <c r="A2" s="2" t="s">
        <v>254</v>
      </c>
      <c r="B2" s="2"/>
      <c r="C2" s="2"/>
      <c r="D2" s="2"/>
      <c r="E2" s="2"/>
    </row>
    <row r="4" customFormat="false" ht="30" hidden="false" customHeight="true" outlineLevel="0" collapsed="false">
      <c r="A4" s="75" t="s">
        <v>255</v>
      </c>
      <c r="B4" s="75"/>
      <c r="C4" s="75"/>
      <c r="D4" s="75"/>
      <c r="E4" s="75"/>
    </row>
    <row r="6" customFormat="false" ht="33.75" hidden="false" customHeight="true" outlineLevel="0" collapsed="false">
      <c r="A6" s="39" t="s">
        <v>109</v>
      </c>
      <c r="B6" s="4" t="s">
        <v>256</v>
      </c>
      <c r="C6" s="4" t="s">
        <v>257</v>
      </c>
      <c r="D6" s="4" t="s">
        <v>258</v>
      </c>
      <c r="E6" s="4" t="s">
        <v>259</v>
      </c>
    </row>
    <row r="7" customFormat="false" ht="25.5" hidden="false" customHeight="true" outlineLevel="0" collapsed="false">
      <c r="A7" s="7" t="n">
        <v>1</v>
      </c>
      <c r="B7" s="76" t="s">
        <v>260</v>
      </c>
      <c r="C7" s="6" t="s">
        <v>261</v>
      </c>
      <c r="D7" s="77"/>
      <c r="E7" s="47"/>
    </row>
    <row r="8" customFormat="false" ht="25.5" hidden="false" customHeight="true" outlineLevel="0" collapsed="false">
      <c r="A8" s="12" t="n">
        <v>2</v>
      </c>
      <c r="B8" s="78" t="s">
        <v>260</v>
      </c>
      <c r="C8" s="11" t="s">
        <v>262</v>
      </c>
      <c r="D8" s="77"/>
      <c r="E8" s="47"/>
    </row>
    <row r="9" customFormat="false" ht="25.5" hidden="false" customHeight="true" outlineLevel="0" collapsed="false">
      <c r="A9" s="7" t="n">
        <v>3</v>
      </c>
      <c r="B9" s="76" t="s">
        <v>260</v>
      </c>
      <c r="C9" s="6" t="s">
        <v>263</v>
      </c>
      <c r="D9" s="77"/>
      <c r="E9" s="47"/>
    </row>
    <row r="10" customFormat="false" ht="25.5" hidden="false" customHeight="true" outlineLevel="0" collapsed="false">
      <c r="A10" s="12" t="n">
        <v>4</v>
      </c>
      <c r="B10" s="78" t="s">
        <v>264</v>
      </c>
      <c r="C10" s="11" t="s">
        <v>265</v>
      </c>
      <c r="D10" s="77"/>
      <c r="E10" s="47"/>
    </row>
    <row r="11" customFormat="false" ht="25.5" hidden="false" customHeight="true" outlineLevel="0" collapsed="false">
      <c r="A11" s="7" t="n">
        <v>5</v>
      </c>
      <c r="B11" s="76" t="s">
        <v>264</v>
      </c>
      <c r="C11" s="32" t="s">
        <v>266</v>
      </c>
      <c r="D11" s="77"/>
      <c r="E11" s="47"/>
    </row>
    <row r="12" customFormat="false" ht="25.5" hidden="false" customHeight="true" outlineLevel="0" collapsed="false">
      <c r="A12" s="12" t="n">
        <v>6</v>
      </c>
      <c r="B12" s="78" t="s">
        <v>87</v>
      </c>
      <c r="C12" s="25" t="s">
        <v>267</v>
      </c>
      <c r="D12" s="77"/>
      <c r="E12" s="47"/>
    </row>
    <row r="13" customFormat="false" ht="25.5" hidden="false" customHeight="true" outlineLevel="0" collapsed="false">
      <c r="A13" s="7" t="n">
        <v>7</v>
      </c>
      <c r="B13" s="76" t="s">
        <v>87</v>
      </c>
      <c r="C13" s="6" t="s">
        <v>268</v>
      </c>
      <c r="D13" s="77"/>
      <c r="E13" s="47"/>
    </row>
    <row r="14" customFormat="false" ht="25.5" hidden="false" customHeight="true" outlineLevel="0" collapsed="false">
      <c r="A14" s="12" t="n">
        <v>8</v>
      </c>
      <c r="B14" s="78" t="s">
        <v>269</v>
      </c>
      <c r="C14" s="11" t="s">
        <v>270</v>
      </c>
      <c r="D14" s="77"/>
      <c r="E14" s="47"/>
    </row>
    <row r="15" customFormat="false" ht="25.5" hidden="false" customHeight="true" outlineLevel="0" collapsed="false">
      <c r="A15" s="7" t="n">
        <v>9</v>
      </c>
      <c r="B15" s="76" t="s">
        <v>271</v>
      </c>
      <c r="C15" s="6" t="s">
        <v>272</v>
      </c>
      <c r="D15" s="77"/>
      <c r="E15" s="47"/>
    </row>
    <row r="16" customFormat="false" ht="25.5" hidden="false" customHeight="true" outlineLevel="0" collapsed="false">
      <c r="A16" s="12" t="n">
        <v>10</v>
      </c>
      <c r="B16" s="78" t="s">
        <v>273</v>
      </c>
      <c r="C16" s="11" t="s">
        <v>274</v>
      </c>
      <c r="D16" s="77"/>
      <c r="E16" s="47"/>
    </row>
    <row r="17" customFormat="false" ht="25.5" hidden="false" customHeight="true" outlineLevel="0" collapsed="false">
      <c r="A17" s="7" t="n">
        <v>11</v>
      </c>
      <c r="B17" s="76" t="s">
        <v>273</v>
      </c>
      <c r="C17" s="6" t="s">
        <v>275</v>
      </c>
      <c r="D17" s="77"/>
      <c r="E17" s="47"/>
    </row>
    <row r="19" customFormat="false" ht="24" hidden="false" customHeight="true" outlineLevel="0" collapsed="false">
      <c r="A19" s="79" t="s">
        <v>276</v>
      </c>
      <c r="B19" s="79"/>
      <c r="C19" s="79"/>
      <c r="D19" s="80" t="str">
        <f aca="false">COUNTIF(D7:D17,"○")&amp;" / 11"</f>
        <v>0 / 11</v>
      </c>
      <c r="E19" s="81" t="str">
        <f aca="false">IF(COUNTA(D7:D17)=0,"判定を記入してください",IF(COUNTIF(D7:D17,"○")=11,"✅ レビュー完了。共有して運用を開始できます","△・× の項目を修正してから確定してください"))</f>
        <v>判定を記入してください</v>
      </c>
    </row>
    <row r="21" customFormat="false" ht="30" hidden="false" customHeight="true" outlineLevel="0" collapsed="false">
      <c r="A21" s="69" t="s">
        <v>277</v>
      </c>
      <c r="B21" s="69"/>
      <c r="C21" s="69"/>
      <c r="D21" s="69"/>
      <c r="E21" s="69"/>
    </row>
  </sheetData>
  <mergeCells count="5">
    <mergeCell ref="A1:E1"/>
    <mergeCell ref="A2:E2"/>
    <mergeCell ref="A4:E4"/>
    <mergeCell ref="A19:C19"/>
    <mergeCell ref="A21:E21"/>
  </mergeCells>
  <printOptions headings="false" gridLines="false" gridLinesSet="true" horizontalCentered="true" verticalCentered="false"/>
  <pageMargins left="0.3" right="0.3" top="0.4" bottom="0.4"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08E"/>
    <pageSetUpPr fitToPage="true"/>
  </sheetPr>
  <dimension ref="A1:E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20"/>
    <col collapsed="false" customWidth="true" hidden="false" outlineLevel="0" max="3" min="3" style="0" width="52"/>
    <col collapsed="false" customWidth="true" hidden="false" outlineLevel="0" max="4" min="4" style="0" width="10"/>
    <col collapsed="false" customWidth="true" hidden="false" outlineLevel="0" max="5" min="5" style="0" width="38"/>
  </cols>
  <sheetData>
    <row r="1" customFormat="false" ht="30" hidden="false" customHeight="true" outlineLevel="0" collapsed="false">
      <c r="A1" s="35" t="s">
        <v>278</v>
      </c>
      <c r="B1" s="35"/>
      <c r="C1" s="35"/>
      <c r="D1" s="35"/>
      <c r="E1" s="35"/>
    </row>
    <row r="2" customFormat="false" ht="18" hidden="false" customHeight="true" outlineLevel="0" collapsed="false">
      <c r="A2" s="2" t="s">
        <v>279</v>
      </c>
      <c r="B2" s="2"/>
      <c r="C2" s="2"/>
      <c r="D2" s="2"/>
      <c r="E2" s="2"/>
    </row>
    <row r="4" customFormat="false" ht="30" hidden="false" customHeight="true" outlineLevel="0" collapsed="false">
      <c r="A4" s="75" t="s">
        <v>255</v>
      </c>
      <c r="B4" s="75"/>
      <c r="C4" s="75"/>
      <c r="D4" s="75"/>
      <c r="E4" s="75"/>
    </row>
    <row r="6" customFormat="false" ht="33.75" hidden="false" customHeight="true" outlineLevel="0" collapsed="false">
      <c r="A6" s="39" t="s">
        <v>109</v>
      </c>
      <c r="B6" s="4" t="s">
        <v>256</v>
      </c>
      <c r="C6" s="4" t="s">
        <v>257</v>
      </c>
      <c r="D6" s="4" t="s">
        <v>258</v>
      </c>
      <c r="E6" s="4" t="s">
        <v>259</v>
      </c>
    </row>
    <row r="7" customFormat="false" ht="25.5" hidden="false" customHeight="true" outlineLevel="0" collapsed="false">
      <c r="A7" s="7" t="n">
        <v>1</v>
      </c>
      <c r="B7" s="76" t="s">
        <v>260</v>
      </c>
      <c r="C7" s="6" t="s">
        <v>261</v>
      </c>
      <c r="D7" s="82" t="s">
        <v>280</v>
      </c>
      <c r="E7" s="47" t="s">
        <v>281</v>
      </c>
    </row>
    <row r="8" customFormat="false" ht="25.5" hidden="false" customHeight="true" outlineLevel="0" collapsed="false">
      <c r="A8" s="12" t="n">
        <v>2</v>
      </c>
      <c r="B8" s="78" t="s">
        <v>260</v>
      </c>
      <c r="C8" s="11" t="s">
        <v>262</v>
      </c>
      <c r="D8" s="83" t="s">
        <v>282</v>
      </c>
      <c r="E8" s="47" t="s">
        <v>283</v>
      </c>
    </row>
    <row r="9" customFormat="false" ht="25.5" hidden="false" customHeight="true" outlineLevel="0" collapsed="false">
      <c r="A9" s="7" t="n">
        <v>3</v>
      </c>
      <c r="B9" s="76" t="s">
        <v>260</v>
      </c>
      <c r="C9" s="6" t="s">
        <v>263</v>
      </c>
      <c r="D9" s="82" t="s">
        <v>280</v>
      </c>
      <c r="E9" s="47" t="s">
        <v>284</v>
      </c>
    </row>
    <row r="10" customFormat="false" ht="25.5" hidden="false" customHeight="true" outlineLevel="0" collapsed="false">
      <c r="A10" s="12" t="n">
        <v>4</v>
      </c>
      <c r="B10" s="78" t="s">
        <v>264</v>
      </c>
      <c r="C10" s="11" t="s">
        <v>265</v>
      </c>
      <c r="D10" s="82" t="s">
        <v>280</v>
      </c>
      <c r="E10" s="37" t="s">
        <v>164</v>
      </c>
    </row>
    <row r="11" customFormat="false" ht="25.5" hidden="false" customHeight="true" outlineLevel="0" collapsed="false">
      <c r="A11" s="7" t="n">
        <v>5</v>
      </c>
      <c r="B11" s="76" t="s">
        <v>264</v>
      </c>
      <c r="C11" s="32" t="s">
        <v>266</v>
      </c>
      <c r="D11" s="82" t="s">
        <v>280</v>
      </c>
      <c r="E11" s="47" t="s">
        <v>285</v>
      </c>
    </row>
    <row r="12" customFormat="false" ht="25.5" hidden="false" customHeight="true" outlineLevel="0" collapsed="false">
      <c r="A12" s="12" t="n">
        <v>6</v>
      </c>
      <c r="B12" s="78" t="s">
        <v>87</v>
      </c>
      <c r="C12" s="25" t="s">
        <v>267</v>
      </c>
      <c r="D12" s="82" t="s">
        <v>280</v>
      </c>
      <c r="E12" s="37" t="s">
        <v>164</v>
      </c>
    </row>
    <row r="13" customFormat="false" ht="25.5" hidden="false" customHeight="true" outlineLevel="0" collapsed="false">
      <c r="A13" s="7" t="n">
        <v>7</v>
      </c>
      <c r="B13" s="76" t="s">
        <v>87</v>
      </c>
      <c r="C13" s="6" t="s">
        <v>268</v>
      </c>
      <c r="D13" s="82" t="s">
        <v>280</v>
      </c>
      <c r="E13" s="37" t="s">
        <v>286</v>
      </c>
    </row>
    <row r="14" customFormat="false" ht="25.5" hidden="false" customHeight="true" outlineLevel="0" collapsed="false">
      <c r="A14" s="12" t="n">
        <v>8</v>
      </c>
      <c r="B14" s="78" t="s">
        <v>269</v>
      </c>
      <c r="C14" s="11" t="s">
        <v>270</v>
      </c>
      <c r="D14" s="83" t="s">
        <v>282</v>
      </c>
      <c r="E14" s="47" t="s">
        <v>287</v>
      </c>
    </row>
    <row r="15" customFormat="false" ht="25.5" hidden="false" customHeight="true" outlineLevel="0" collapsed="false">
      <c r="A15" s="7" t="n">
        <v>9</v>
      </c>
      <c r="B15" s="76" t="s">
        <v>271</v>
      </c>
      <c r="C15" s="6" t="s">
        <v>272</v>
      </c>
      <c r="D15" s="82" t="s">
        <v>280</v>
      </c>
      <c r="E15" s="47" t="s">
        <v>288</v>
      </c>
    </row>
    <row r="16" customFormat="false" ht="25.5" hidden="false" customHeight="true" outlineLevel="0" collapsed="false">
      <c r="A16" s="12" t="n">
        <v>10</v>
      </c>
      <c r="B16" s="78" t="s">
        <v>273</v>
      </c>
      <c r="C16" s="11" t="s">
        <v>274</v>
      </c>
      <c r="D16" s="82" t="s">
        <v>280</v>
      </c>
      <c r="E16" s="47" t="s">
        <v>289</v>
      </c>
    </row>
    <row r="17" customFormat="false" ht="25.5" hidden="false" customHeight="true" outlineLevel="0" collapsed="false">
      <c r="A17" s="7" t="n">
        <v>11</v>
      </c>
      <c r="B17" s="76" t="s">
        <v>273</v>
      </c>
      <c r="C17" s="6" t="s">
        <v>275</v>
      </c>
      <c r="D17" s="83" t="s">
        <v>290</v>
      </c>
      <c r="E17" s="47" t="s">
        <v>291</v>
      </c>
    </row>
    <row r="19" customFormat="false" ht="24" hidden="false" customHeight="true" outlineLevel="0" collapsed="false">
      <c r="A19" s="79" t="s">
        <v>276</v>
      </c>
      <c r="B19" s="79"/>
      <c r="C19" s="79"/>
      <c r="D19" s="80" t="str">
        <f aca="false">COUNTIF(D7:D17,"○")&amp;" / 11"</f>
        <v>8 / 11</v>
      </c>
      <c r="E19" s="81" t="str">
        <f aca="false">IF(COUNTA(D7:D17)=0,"判定を記入してください",IF(COUNTIF(D7:D17,"○")=11,"✅ レビュー完了。共有して運用を開始できます","△・× の項目を修正してから確定してください"))</f>
        <v>△・× の項目を修正してから確定してください</v>
      </c>
    </row>
    <row r="21" customFormat="false" ht="30" hidden="false" customHeight="true" outlineLevel="0" collapsed="false">
      <c r="A21" s="51" t="s">
        <v>292</v>
      </c>
      <c r="B21" s="51"/>
      <c r="C21" s="51"/>
      <c r="D21" s="51"/>
      <c r="E21" s="51"/>
    </row>
  </sheetData>
  <mergeCells count="5">
    <mergeCell ref="A1:E1"/>
    <mergeCell ref="A2:E2"/>
    <mergeCell ref="A4:E4"/>
    <mergeCell ref="A19:C19"/>
    <mergeCell ref="A21:E21"/>
  </mergeCells>
  <printOptions headings="false" gridLines="false" gridLinesSet="true" horizontalCentered="true" verticalCentered="false"/>
  <pageMargins left="0.3" right="0.3" top="0.4" bottom="0.4"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2026-07-26T08:06:24Z</dcterms:created>
  <dc:creator>openpyxl</dc:creator>
  <dc:description/>
  <dc:language>en-US</dc:language>
  <cp:lastModifiedBy/>
  <dcterms:modified xsi:type="dcterms:W3CDTF">2026-07-26T08:06:24Z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